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20730" windowHeight="9060" firstSheet="4" activeTab="8"/>
  </bookViews>
  <sheets>
    <sheet name="1.ใบคั่น QY " sheetId="1" r:id="rId1"/>
    <sheet name="1.1ตาราง กราฟ (G) QY  " sheetId="2" r:id="rId2"/>
    <sheet name="1.2สรุปผลkpi (G) QY  " sheetId="3" r:id="rId3"/>
    <sheet name="2.ใบคั่น เปรียบเทียบแผนผล (G)" sheetId="4" r:id="rId4"/>
    <sheet name="2.1สรุปยุทธ 1-6 (G)" sheetId="5" r:id="rId5"/>
    <sheet name="3.ใบคั่น รายงานผล   (G)" sheetId="6" r:id="rId6"/>
    <sheet name="3.1รายงานผล (G)  QY " sheetId="7" r:id="rId7"/>
    <sheet name="4.ใบคั่น " sheetId="16" r:id="rId8"/>
    <sheet name="4.1ยุทธ 1 (G) " sheetId="9" r:id="rId9"/>
    <sheet name="4.2ยุทธ 2 (G) " sheetId="10" r:id="rId10"/>
    <sheet name="4.3ยุทธ 3 (G) " sheetId="11" r:id="rId11"/>
    <sheet name="4.4ยุทธ 4 (G) " sheetId="12" r:id="rId12"/>
    <sheet name="4.5ยุทธ 5 (G) " sheetId="13" r:id="rId13"/>
    <sheet name="4.6ยุทธ 6 (G) " sheetId="14" r:id="rId14"/>
    <sheet name="ใบคั่น 4" sheetId="15" r:id="rId15"/>
  </sheets>
  <definedNames>
    <definedName name="plan" localSheetId="6">#REF!</definedName>
    <definedName name="plan" localSheetId="7">#REF!</definedName>
    <definedName name="plan" localSheetId="14">#REF!</definedName>
    <definedName name="plan">#REF!</definedName>
    <definedName name="_xlnm.Print_Area" localSheetId="1">'1.1ตาราง กราฟ (G) QY  '!$B$1:$O$80</definedName>
    <definedName name="_xlnm.Print_Area" localSheetId="2">'1.2สรุปผลkpi (G) QY  '!$A$1:$Q$35</definedName>
    <definedName name="_xlnm.Print_Area" localSheetId="0">'1.ใบคั่น QY '!$A$1:$A$13</definedName>
    <definedName name="_xlnm.Print_Area" localSheetId="4">'2.1สรุปยุทธ 1-6 (G)'!$A$1:$W$30</definedName>
    <definedName name="_xlnm.Print_Area" localSheetId="3">'2.ใบคั่น เปรียบเทียบแผนผล (G)'!$A$1:$A$14</definedName>
    <definedName name="_xlnm.Print_Area" localSheetId="6">'3.1รายงานผล (G)  QY '!$A$1:$R$36</definedName>
    <definedName name="_xlnm.Print_Area" localSheetId="5">'3.ใบคั่น รายงานผล   (G)'!$A$1:$A$15</definedName>
    <definedName name="_xlnm.Print_Area" localSheetId="8">'4.1ยุทธ 1 (G) '!$A$1:$J$17</definedName>
    <definedName name="_xlnm.Print_Area" localSheetId="9">'4.2ยุทธ 2 (G) '!$A$1:$J$9</definedName>
    <definedName name="_xlnm.Print_Area" localSheetId="10">'4.3ยุทธ 3 (G) '!$A$1:$J$11</definedName>
    <definedName name="_xlnm.Print_Area" localSheetId="11">'4.4ยุทธ 4 (G) '!$A$1:$J$8</definedName>
    <definedName name="_xlnm.Print_Area" localSheetId="12">'4.5ยุทธ 5 (G) '!$A$1:$J$10</definedName>
    <definedName name="_xlnm.Print_Area" localSheetId="13">'4.6ยุทธ 6 (G) '!$A$1:$J$9</definedName>
    <definedName name="_xlnm.Print_Area" localSheetId="7">'4.ใบคั่น '!$A$1:$A$18</definedName>
    <definedName name="_xlnm.Print_Area" localSheetId="14">'ใบคั่น 4'!$A$1:$A$18</definedName>
    <definedName name="_xlnm.Print_Titles" localSheetId="2">'1.2สรุปผลkpi (G) QY  '!$10:$11</definedName>
    <definedName name="_xlnm.Print_Titles" localSheetId="4">'2.1สรุปยุทธ 1-6 (G)'!$A:$D,'2.1สรุปยุทธ 1-6 (G)'!$4:$6</definedName>
    <definedName name="_xlnm.Print_Titles" localSheetId="6">'3.1รายงานผล (G)  QY '!$9:$12</definedName>
    <definedName name="_xlnm.Print_Titles" localSheetId="8">'4.1ยุทธ 1 (G) '!$4:$5</definedName>
    <definedName name="_xlnm.Print_Titles" localSheetId="9">'4.2ยุทธ 2 (G) '!$4:$5</definedName>
    <definedName name="_xlnm.Print_Titles" localSheetId="10">'4.3ยุทธ 3 (G) '!$4:$5</definedName>
    <definedName name="_xlnm.Print_Titles" localSheetId="11">'4.4ยุทธ 4 (G) '!$4:$5</definedName>
    <definedName name="_xlnm.Print_Titles" localSheetId="12">'4.5ยุทธ 5 (G) '!$4:$5</definedName>
    <definedName name="_xlnm.Print_Titles" localSheetId="13">'4.6ยุทธ 6 (G) '!$4:$5</definedName>
    <definedName name="Q_01Government_ครอง" localSheetId="1">#REF!</definedName>
    <definedName name="Q_01Government_ครอง" localSheetId="2">#REF!</definedName>
    <definedName name="Q_01Government_ครอง" localSheetId="0">#REF!</definedName>
    <definedName name="Q_01Government_ครอง" localSheetId="4">#REF!</definedName>
    <definedName name="Q_01Government_ครอง" localSheetId="3">#REF!</definedName>
    <definedName name="Q_01Government_ครอง" localSheetId="6">#REF!</definedName>
    <definedName name="Q_01Government_ครอง" localSheetId="5">#REF!</definedName>
    <definedName name="Q_01Government_ครอง" localSheetId="9">#REF!</definedName>
    <definedName name="Q_01Government_ครอง" localSheetId="10">#REF!</definedName>
    <definedName name="Q_01Government_ครอง" localSheetId="11">#REF!</definedName>
    <definedName name="Q_01Government_ครอง" localSheetId="12">#REF!</definedName>
    <definedName name="Q_01Government_ครอง" localSheetId="13">#REF!</definedName>
    <definedName name="Q_01Government_ครอง" localSheetId="7">#REF!</definedName>
    <definedName name="Q_01Government_ครอง" localSheetId="14">#REF!</definedName>
    <definedName name="Q_01Government_ครอง">#REF!</definedName>
    <definedName name="Q_02" localSheetId="2">#REF!</definedName>
    <definedName name="Q_02" localSheetId="6">#REF!</definedName>
    <definedName name="Q_02" localSheetId="9">#REF!</definedName>
    <definedName name="Q_02" localSheetId="10">#REF!</definedName>
    <definedName name="Q_02" localSheetId="11">#REF!</definedName>
    <definedName name="Q_02" localSheetId="12">#REF!</definedName>
    <definedName name="Q_02" localSheetId="13">#REF!</definedName>
    <definedName name="Q_02" localSheetId="7">#REF!</definedName>
    <definedName name="Q_02" localSheetId="14">#REF!</definedName>
    <definedName name="Q_02">#REF!</definedName>
    <definedName name="Q_02Government_ว่าง" localSheetId="1">#REF!</definedName>
    <definedName name="Q_02Government_ว่าง" localSheetId="2">#REF!</definedName>
    <definedName name="Q_02Government_ว่าง" localSheetId="0">#REF!</definedName>
    <definedName name="Q_02Government_ว่าง" localSheetId="4">#REF!</definedName>
    <definedName name="Q_02Government_ว่าง" localSheetId="3">#REF!</definedName>
    <definedName name="Q_02Government_ว่าง" localSheetId="6">#REF!</definedName>
    <definedName name="Q_02Government_ว่าง" localSheetId="5">#REF!</definedName>
    <definedName name="Q_02Government_ว่าง" localSheetId="9">#REF!</definedName>
    <definedName name="Q_02Government_ว่าง" localSheetId="10">#REF!</definedName>
    <definedName name="Q_02Government_ว่าง" localSheetId="11">#REF!</definedName>
    <definedName name="Q_02Government_ว่าง" localSheetId="12">#REF!</definedName>
    <definedName name="Q_02Government_ว่าง" localSheetId="13">#REF!</definedName>
    <definedName name="Q_02Government_ว่าง" localSheetId="7">#REF!</definedName>
    <definedName name="Q_02Government_ว่าง" localSheetId="14">#REF!</definedName>
    <definedName name="Q_02Government_ว่าง">#REF!</definedName>
    <definedName name="Q_06TotalGovern" localSheetId="1">#REF!</definedName>
    <definedName name="Q_06TotalGovern" localSheetId="2">#REF!</definedName>
    <definedName name="Q_06TotalGovern" localSheetId="0">#REF!</definedName>
    <definedName name="Q_06TotalGovern" localSheetId="4">#REF!</definedName>
    <definedName name="Q_06TotalGovern" localSheetId="3">#REF!</definedName>
    <definedName name="Q_06TotalGovern" localSheetId="6">#REF!</definedName>
    <definedName name="Q_06TotalGovern" localSheetId="5">#REF!</definedName>
    <definedName name="Q_06TotalGovern" localSheetId="9">#REF!</definedName>
    <definedName name="Q_06TotalGovern" localSheetId="10">#REF!</definedName>
    <definedName name="Q_06TotalGovern" localSheetId="11">#REF!</definedName>
    <definedName name="Q_06TotalGovern" localSheetId="12">#REF!</definedName>
    <definedName name="Q_06TotalGovern" localSheetId="13">#REF!</definedName>
    <definedName name="Q_06TotalGovern" localSheetId="7">#REF!</definedName>
    <definedName name="Q_06TotalGovern" localSheetId="14">#REF!</definedName>
    <definedName name="Q_06TotalGovern">#REF!</definedName>
    <definedName name="Q_07_15" localSheetId="2">#REF!</definedName>
    <definedName name="Q_07_15" localSheetId="6">#REF!</definedName>
    <definedName name="Q_07_15" localSheetId="9">#REF!</definedName>
    <definedName name="Q_07_15" localSheetId="10">#REF!</definedName>
    <definedName name="Q_07_15" localSheetId="11">#REF!</definedName>
    <definedName name="Q_07_15" localSheetId="12">#REF!</definedName>
    <definedName name="Q_07_15" localSheetId="13">#REF!</definedName>
    <definedName name="Q_07_15" localSheetId="7">#REF!</definedName>
    <definedName name="Q_07_15" localSheetId="14">#REF!</definedName>
    <definedName name="Q_07_15">#REF!</definedName>
    <definedName name="Q_07TotalGovern_ครอง" localSheetId="1">#REF!</definedName>
    <definedName name="Q_07TotalGovern_ครอง" localSheetId="2">#REF!</definedName>
    <definedName name="Q_07TotalGovern_ครอง" localSheetId="0">#REF!</definedName>
    <definedName name="Q_07TotalGovern_ครอง" localSheetId="4">#REF!</definedName>
    <definedName name="Q_07TotalGovern_ครอง" localSheetId="3">#REF!</definedName>
    <definedName name="Q_07TotalGovern_ครอง" localSheetId="6">#REF!</definedName>
    <definedName name="Q_07TotalGovern_ครอง" localSheetId="5">#REF!</definedName>
    <definedName name="Q_07TotalGovern_ครอง" localSheetId="9">#REF!</definedName>
    <definedName name="Q_07TotalGovern_ครอง" localSheetId="10">#REF!</definedName>
    <definedName name="Q_07TotalGovern_ครอง" localSheetId="11">#REF!</definedName>
    <definedName name="Q_07TotalGovern_ครอง" localSheetId="12">#REF!</definedName>
    <definedName name="Q_07TotalGovern_ครอง" localSheetId="13">#REF!</definedName>
    <definedName name="Q_07TotalGovern_ครอง" localSheetId="7">#REF!</definedName>
    <definedName name="Q_07TotalGovern_ครอง" localSheetId="14">#REF!</definedName>
    <definedName name="Q_07TotalGovern_ครอง">#REF!</definedName>
    <definedName name="test" localSheetId="1">#REF!</definedName>
    <definedName name="test" localSheetId="2">#REF!</definedName>
    <definedName name="test" localSheetId="0">#REF!</definedName>
    <definedName name="test" localSheetId="4">#REF!</definedName>
    <definedName name="test" localSheetId="3">#REF!</definedName>
    <definedName name="test" localSheetId="6">#REF!</definedName>
    <definedName name="test" localSheetId="5">#REF!</definedName>
    <definedName name="test" localSheetId="9">#REF!</definedName>
    <definedName name="test" localSheetId="10">#REF!</definedName>
    <definedName name="test" localSheetId="11">#REF!</definedName>
    <definedName name="test" localSheetId="12">#REF!</definedName>
    <definedName name="test" localSheetId="13">#REF!</definedName>
    <definedName name="test" localSheetId="7">#REF!</definedName>
    <definedName name="test" localSheetId="14">#REF!</definedName>
    <definedName name="test">#REF!</definedName>
    <definedName name="ก555" localSheetId="1">#REF!</definedName>
    <definedName name="ก555" localSheetId="2">#REF!</definedName>
    <definedName name="ก555" localSheetId="0">#REF!</definedName>
    <definedName name="ก555" localSheetId="4">#REF!</definedName>
    <definedName name="ก555" localSheetId="3">#REF!</definedName>
    <definedName name="ก555" localSheetId="6">#REF!</definedName>
    <definedName name="ก555" localSheetId="5">#REF!</definedName>
    <definedName name="ก555" localSheetId="8">#REF!</definedName>
    <definedName name="ก555" localSheetId="9">#REF!</definedName>
    <definedName name="ก555" localSheetId="10">#REF!</definedName>
    <definedName name="ก555" localSheetId="11">#REF!</definedName>
    <definedName name="ก555" localSheetId="12">#REF!</definedName>
    <definedName name="ก555" localSheetId="13">#REF!</definedName>
    <definedName name="ก555" localSheetId="7">#REF!</definedName>
    <definedName name="ก555" localSheetId="14">#REF!</definedName>
    <definedName name="ก555">#REF!</definedName>
    <definedName name="คำนำ" localSheetId="1">#REF!</definedName>
    <definedName name="คำนำ" localSheetId="2">#REF!</definedName>
    <definedName name="คำนำ" localSheetId="0">#REF!</definedName>
    <definedName name="คำนำ" localSheetId="4">#REF!</definedName>
    <definedName name="คำนำ" localSheetId="3">#REF!</definedName>
    <definedName name="คำนำ" localSheetId="6">#REF!</definedName>
    <definedName name="คำนำ" localSheetId="5">#REF!</definedName>
    <definedName name="คำนำ" localSheetId="8">#REF!</definedName>
    <definedName name="คำนำ" localSheetId="9">#REF!</definedName>
    <definedName name="คำนำ" localSheetId="10">#REF!</definedName>
    <definedName name="คำนำ" localSheetId="11">#REF!</definedName>
    <definedName name="คำนำ" localSheetId="12">#REF!</definedName>
    <definedName name="คำนำ" localSheetId="13">#REF!</definedName>
    <definedName name="คำนำ" localSheetId="7">#REF!</definedName>
    <definedName name="คำนำ" localSheetId="14">#REF!</definedName>
    <definedName name="คำนำ">#REF!</definedName>
    <definedName name="พพ075" localSheetId="1">#REF!</definedName>
    <definedName name="พพ075" localSheetId="2">#REF!</definedName>
    <definedName name="พพ075" localSheetId="0">#REF!</definedName>
    <definedName name="พพ075" localSheetId="4">#REF!</definedName>
    <definedName name="พพ075" localSheetId="3">#REF!</definedName>
    <definedName name="พพ075" localSheetId="6">#REF!</definedName>
    <definedName name="พพ075" localSheetId="5">#REF!</definedName>
    <definedName name="พพ075" localSheetId="8">#REF!</definedName>
    <definedName name="พพ075" localSheetId="9">#REF!</definedName>
    <definedName name="พพ075" localSheetId="10">#REF!</definedName>
    <definedName name="พพ075" localSheetId="11">#REF!</definedName>
    <definedName name="พพ075" localSheetId="12">#REF!</definedName>
    <definedName name="พพ075" localSheetId="13">#REF!</definedName>
    <definedName name="พพ075" localSheetId="7">#REF!</definedName>
    <definedName name="พพ075" localSheetId="14">#REF!</definedName>
    <definedName name="พพ075">#REF!</definedName>
    <definedName name="สารบัญ" localSheetId="1">#REF!</definedName>
    <definedName name="สารบัญ" localSheetId="2">#REF!</definedName>
    <definedName name="สารบัญ" localSheetId="0">#REF!</definedName>
    <definedName name="สารบัญ" localSheetId="4">#REF!</definedName>
    <definedName name="สารบัญ" localSheetId="3">#REF!</definedName>
    <definedName name="สารบัญ" localSheetId="6">#REF!</definedName>
    <definedName name="สารบัญ" localSheetId="5">#REF!</definedName>
    <definedName name="สารบัญ" localSheetId="8">#REF!</definedName>
    <definedName name="สารบัญ" localSheetId="9">#REF!</definedName>
    <definedName name="สารบัญ" localSheetId="10">#REF!</definedName>
    <definedName name="สารบัญ" localSheetId="11">#REF!</definedName>
    <definedName name="สารบัญ" localSheetId="12">#REF!</definedName>
    <definedName name="สารบัญ" localSheetId="13">#REF!</definedName>
    <definedName name="สารบัญ" localSheetId="7">#REF!</definedName>
    <definedName name="สารบัญ" localSheetId="14">#REF!</definedName>
    <definedName name="สารบัญ">#REF!</definedName>
  </definedNames>
  <calcPr calcId="144525" calcMode="manual"/>
</workbook>
</file>

<file path=xl/calcChain.xml><?xml version="1.0" encoding="utf-8"?>
<calcChain xmlns="http://schemas.openxmlformats.org/spreadsheetml/2006/main">
  <c r="G13" i="7" l="1"/>
  <c r="G28" i="5"/>
  <c r="G17" i="5"/>
  <c r="G20" i="5"/>
  <c r="G24" i="5"/>
  <c r="G7" i="5"/>
  <c r="G12" i="5"/>
  <c r="H17" i="3"/>
  <c r="H12" i="3"/>
  <c r="G34" i="7" l="1"/>
  <c r="G30" i="7"/>
  <c r="G26" i="7"/>
  <c r="G23" i="7"/>
  <c r="G18" i="7"/>
  <c r="W30" i="5"/>
  <c r="S30" i="5"/>
  <c r="O30" i="5"/>
  <c r="K30" i="5"/>
  <c r="W29" i="5"/>
  <c r="S29" i="5"/>
  <c r="O29" i="5"/>
  <c r="K29" i="5"/>
  <c r="W27" i="5"/>
  <c r="S27" i="5"/>
  <c r="O27" i="5"/>
  <c r="K27" i="5"/>
  <c r="W26" i="5"/>
  <c r="S26" i="5"/>
  <c r="O26" i="5"/>
  <c r="K26" i="5"/>
  <c r="W25" i="5"/>
  <c r="S25" i="5"/>
  <c r="O25" i="5"/>
  <c r="K25" i="5"/>
  <c r="W23" i="5"/>
  <c r="S23" i="5"/>
  <c r="O23" i="5"/>
  <c r="K23" i="5"/>
  <c r="W22" i="5"/>
  <c r="S22" i="5"/>
  <c r="O22" i="5"/>
  <c r="K22" i="5"/>
  <c r="W21" i="5"/>
  <c r="S21" i="5"/>
  <c r="O21" i="5"/>
  <c r="K21" i="5"/>
  <c r="W19" i="5"/>
  <c r="S19" i="5"/>
  <c r="O19" i="5"/>
  <c r="K19" i="5"/>
  <c r="W18" i="5"/>
  <c r="S18" i="5"/>
  <c r="O18" i="5"/>
  <c r="K18" i="5"/>
  <c r="W16" i="5"/>
  <c r="S16" i="5"/>
  <c r="O16" i="5"/>
  <c r="K16" i="5"/>
  <c r="W15" i="5"/>
  <c r="S15" i="5"/>
  <c r="O15" i="5"/>
  <c r="K15" i="5"/>
  <c r="W14" i="5"/>
  <c r="S14" i="5"/>
  <c r="O14" i="5"/>
  <c r="K14" i="5"/>
  <c r="W13" i="5"/>
  <c r="S13" i="5"/>
  <c r="O13" i="5"/>
  <c r="K13" i="5"/>
  <c r="W11" i="5"/>
  <c r="S11" i="5"/>
  <c r="O11" i="5"/>
  <c r="K11" i="5"/>
  <c r="W10" i="5"/>
  <c r="S10" i="5"/>
  <c r="O10" i="5"/>
  <c r="K10" i="5"/>
  <c r="W9" i="5"/>
  <c r="S9" i="5"/>
  <c r="O9" i="5"/>
  <c r="K9" i="5"/>
  <c r="W8" i="5"/>
  <c r="S8" i="5"/>
  <c r="O8" i="5"/>
  <c r="K8" i="5"/>
  <c r="L35" i="3"/>
  <c r="L34" i="3"/>
  <c r="H33" i="3"/>
  <c r="L32" i="3"/>
  <c r="L31" i="3"/>
  <c r="L30" i="3"/>
  <c r="H29" i="3"/>
  <c r="L28" i="3"/>
  <c r="L27" i="3"/>
  <c r="L26" i="3"/>
  <c r="H25" i="3"/>
  <c r="L24" i="3"/>
  <c r="L23" i="3"/>
  <c r="H22" i="3"/>
  <c r="L21" i="3"/>
  <c r="L20" i="3"/>
  <c r="L19" i="3"/>
  <c r="L18" i="3"/>
  <c r="L16" i="3"/>
  <c r="L15" i="3"/>
  <c r="L14" i="3"/>
  <c r="L13" i="3"/>
  <c r="K37" i="2"/>
  <c r="I37" i="2"/>
  <c r="E37" i="2"/>
  <c r="C37" i="2"/>
  <c r="J37" i="2" s="1"/>
  <c r="K36" i="2"/>
  <c r="C36" i="2" s="1"/>
  <c r="J36" i="2" s="1"/>
  <c r="I36" i="2"/>
  <c r="E36" i="2"/>
  <c r="K35" i="2"/>
  <c r="I35" i="2"/>
  <c r="E35" i="2"/>
  <c r="K34" i="2"/>
  <c r="I34" i="2"/>
  <c r="E34" i="2"/>
  <c r="M33" i="2"/>
  <c r="O33" i="2" s="1"/>
  <c r="T57" i="2" s="1"/>
  <c r="C33" i="2"/>
  <c r="L33" i="2" s="1"/>
  <c r="M32" i="2"/>
  <c r="O32" i="2" s="1"/>
  <c r="S57" i="2" s="1"/>
  <c r="L32" i="2"/>
  <c r="J32" i="2"/>
  <c r="C32" i="2"/>
  <c r="F32" i="2" s="1"/>
  <c r="M31" i="2"/>
  <c r="O31" i="2" s="1"/>
  <c r="R57" i="2" s="1"/>
  <c r="C31" i="2"/>
  <c r="J31" i="2" s="1"/>
  <c r="M30" i="2"/>
  <c r="O30" i="2" s="1"/>
  <c r="Q57" i="2" s="1"/>
  <c r="C30" i="2"/>
  <c r="L30" i="2" s="1"/>
  <c r="M29" i="2"/>
  <c r="O29" i="2" s="1"/>
  <c r="C29" i="2"/>
  <c r="L29" i="2" s="1"/>
  <c r="M28" i="2"/>
  <c r="O28" i="2" s="1"/>
  <c r="C28" i="2"/>
  <c r="F28" i="2" s="1"/>
  <c r="M27" i="2"/>
  <c r="O27" i="2" s="1"/>
  <c r="R56" i="2" s="1"/>
  <c r="C27" i="2"/>
  <c r="J27" i="2" s="1"/>
  <c r="M26" i="2"/>
  <c r="O26" i="2" s="1"/>
  <c r="Q56" i="2" s="1"/>
  <c r="C26" i="2"/>
  <c r="L26" i="2" s="1"/>
  <c r="M25" i="2"/>
  <c r="O25" i="2" s="1"/>
  <c r="T55" i="2" s="1"/>
  <c r="C25" i="2"/>
  <c r="L25" i="2" s="1"/>
  <c r="M24" i="2"/>
  <c r="O24" i="2" s="1"/>
  <c r="S55" i="2" s="1"/>
  <c r="C24" i="2"/>
  <c r="F24" i="2" s="1"/>
  <c r="M23" i="2"/>
  <c r="O23" i="2" s="1"/>
  <c r="R55" i="2" s="1"/>
  <c r="C23" i="2"/>
  <c r="J23" i="2" s="1"/>
  <c r="M22" i="2"/>
  <c r="O22" i="2" s="1"/>
  <c r="Q55" i="2" s="1"/>
  <c r="C22" i="2"/>
  <c r="L22" i="2" s="1"/>
  <c r="M21" i="2"/>
  <c r="O21" i="2" s="1"/>
  <c r="T54" i="2" s="1"/>
  <c r="J21" i="2"/>
  <c r="C21" i="2"/>
  <c r="L21" i="2" s="1"/>
  <c r="M20" i="2"/>
  <c r="O20" i="2" s="1"/>
  <c r="S54" i="2" s="1"/>
  <c r="C20" i="2"/>
  <c r="F20" i="2" s="1"/>
  <c r="M19" i="2"/>
  <c r="O19" i="2" s="1"/>
  <c r="R54" i="2" s="1"/>
  <c r="C19" i="2"/>
  <c r="J19" i="2" s="1"/>
  <c r="M18" i="2"/>
  <c r="O18" i="2" s="1"/>
  <c r="Q54" i="2" s="1"/>
  <c r="C18" i="2"/>
  <c r="L18" i="2" s="1"/>
  <c r="M17" i="2"/>
  <c r="O17" i="2" s="1"/>
  <c r="T53" i="2" s="1"/>
  <c r="J17" i="2"/>
  <c r="C17" i="2"/>
  <c r="L17" i="2" s="1"/>
  <c r="M16" i="2"/>
  <c r="O16" i="2" s="1"/>
  <c r="S53" i="2" s="1"/>
  <c r="C16" i="2"/>
  <c r="F16" i="2" s="1"/>
  <c r="M15" i="2"/>
  <c r="O15" i="2" s="1"/>
  <c r="R53" i="2" s="1"/>
  <c r="C15" i="2"/>
  <c r="J15" i="2" s="1"/>
  <c r="M14" i="2"/>
  <c r="O14" i="2" s="1"/>
  <c r="Q53" i="2" s="1"/>
  <c r="C14" i="2"/>
  <c r="L14" i="2" s="1"/>
  <c r="M13" i="2"/>
  <c r="O13" i="2" s="1"/>
  <c r="T52" i="2" s="1"/>
  <c r="C13" i="2"/>
  <c r="L13" i="2" s="1"/>
  <c r="M12" i="2"/>
  <c r="O12" i="2" s="1"/>
  <c r="S52" i="2" s="1"/>
  <c r="C12" i="2"/>
  <c r="F12" i="2" s="1"/>
  <c r="O11" i="2"/>
  <c r="R52" i="2" s="1"/>
  <c r="M11" i="2"/>
  <c r="C11" i="2"/>
  <c r="J11" i="2" s="1"/>
  <c r="M10" i="2"/>
  <c r="O10" i="2" s="1"/>
  <c r="Q52" i="2" s="1"/>
  <c r="C10" i="2"/>
  <c r="L10" i="2" s="1"/>
  <c r="W17" i="5" l="1"/>
  <c r="K17" i="5"/>
  <c r="W20" i="5"/>
  <c r="K20" i="5"/>
  <c r="O20" i="5"/>
  <c r="O12" i="5"/>
  <c r="S20" i="5"/>
  <c r="L17" i="3"/>
  <c r="L29" i="3"/>
  <c r="W24" i="5"/>
  <c r="L12" i="2"/>
  <c r="C35" i="2"/>
  <c r="J35" i="2" s="1"/>
  <c r="K7" i="5"/>
  <c r="W12" i="5"/>
  <c r="O17" i="5"/>
  <c r="S28" i="5"/>
  <c r="F17" i="2"/>
  <c r="L33" i="3"/>
  <c r="K12" i="5"/>
  <c r="S17" i="5"/>
  <c r="W28" i="5"/>
  <c r="J29" i="2"/>
  <c r="L36" i="2"/>
  <c r="K28" i="5"/>
  <c r="F21" i="2"/>
  <c r="M36" i="2"/>
  <c r="L22" i="3"/>
  <c r="S24" i="5"/>
  <c r="O28" i="5"/>
  <c r="L34" i="2"/>
  <c r="J20" i="2"/>
  <c r="F25" i="2"/>
  <c r="M35" i="2"/>
  <c r="J28" i="2"/>
  <c r="J13" i="2"/>
  <c r="J16" i="2"/>
  <c r="L28" i="2"/>
  <c r="F33" i="2"/>
  <c r="M34" i="2"/>
  <c r="F36" i="2"/>
  <c r="O24" i="5"/>
  <c r="F37" i="2"/>
  <c r="F13" i="2"/>
  <c r="L16" i="2"/>
  <c r="J33" i="2"/>
  <c r="L37" i="2"/>
  <c r="O7" i="5"/>
  <c r="S12" i="5"/>
  <c r="J25" i="2"/>
  <c r="L25" i="3"/>
  <c r="S7" i="5"/>
  <c r="F34" i="2"/>
  <c r="L20" i="2"/>
  <c r="J24" i="2"/>
  <c r="J12" i="2"/>
  <c r="L24" i="2"/>
  <c r="F29" i="2"/>
  <c r="C34" i="2"/>
  <c r="J34" i="2" s="1"/>
  <c r="L12" i="3"/>
  <c r="W7" i="5"/>
  <c r="K24" i="5"/>
  <c r="T56" i="2"/>
  <c r="S56" i="2"/>
  <c r="M37" i="2"/>
  <c r="F11" i="2"/>
  <c r="F15" i="2"/>
  <c r="F27" i="2"/>
  <c r="F31" i="2"/>
  <c r="F10" i="2"/>
  <c r="L11" i="2"/>
  <c r="F14" i="2"/>
  <c r="L15" i="2"/>
  <c r="F18" i="2"/>
  <c r="L19" i="2"/>
  <c r="F22" i="2"/>
  <c r="L23" i="2"/>
  <c r="F26" i="2"/>
  <c r="L27" i="2"/>
  <c r="F30" i="2"/>
  <c r="L31" i="2"/>
  <c r="F19" i="2"/>
  <c r="F23" i="2"/>
  <c r="J10" i="2"/>
  <c r="J14" i="2"/>
  <c r="J18" i="2"/>
  <c r="J22" i="2"/>
  <c r="J26" i="2"/>
  <c r="J30" i="2"/>
  <c r="F35" i="2" l="1"/>
  <c r="L35" i="2"/>
</calcChain>
</file>

<file path=xl/sharedStrings.xml><?xml version="1.0" encoding="utf-8"?>
<sst xmlns="http://schemas.openxmlformats.org/spreadsheetml/2006/main" count="501" uniqueCount="153">
  <si>
    <t>ตัวชี้วัดเป้าประสงค์</t>
  </si>
  <si>
    <t>ประเด็นยุทธศาสตร์</t>
  </si>
  <si>
    <t>แผน</t>
  </si>
  <si>
    <t>ผลการดำเนินงานตามตัวชี้วัดเป้าประสงค์</t>
  </si>
  <si>
    <t>ค่าคะแนนถ่วงน้ำหนัก
แต่ละยุทธศาสตร์</t>
  </si>
  <si>
    <t>วิเคราะห์ตำแหน่ง
การดำเนินงาน
(โดยเทียบให้ทุกยุทธ์ศาสตร์
มีคะแนนเต็ม 5)</t>
  </si>
  <si>
    <t>รอบ</t>
  </si>
  <si>
    <t>บรรลุเป้าหมาย</t>
  </si>
  <si>
    <t>ไม่บรรลุเป้าหมาย</t>
  </si>
  <si>
    <t>ยังไม่ได้ดำเนินการ</t>
  </si>
  <si>
    <t>ตัวชี้วัด</t>
  </si>
  <si>
    <t xml:space="preserve">ตัวชี้วัด </t>
  </si>
  <si>
    <t>คะแนน
เต็ม</t>
  </si>
  <si>
    <t>ผลการ
ดำเนินงาน</t>
  </si>
  <si>
    <t>จำนวน</t>
  </si>
  <si>
    <t>ร้อยละ</t>
  </si>
  <si>
    <t>ประเด็นยุทธศาสตร์ที่ 1 : การผลิตและพัฒนากำลังคนด้านวิชาชีพและเทคโนโลยีชั้นสูง รองรับยุทธศาสตร์ชาติ</t>
  </si>
  <si>
    <t>3 เดือน</t>
  </si>
  <si>
    <t>6เดือน</t>
  </si>
  <si>
    <t>9 เดือน</t>
  </si>
  <si>
    <t>12 เดือน</t>
  </si>
  <si>
    <t>ประเด็นยุทธศาสตร์ที่ 2 : การพัฒนางานวิจัย และนวัตกรรม เพื่อรองรับอุตสาหกรรมเป้าหมายของประเทศ</t>
  </si>
  <si>
    <t>ประเด็นยุทธศาสตร์ที่ 3 : การพัฒนาความเป็นนานาชาติ</t>
  </si>
  <si>
    <t>ประเด็นยุทธศาสตร์ที่ 4 : การพัฒนางานบริการวิชาการเพื่อตอบสนองคุณภาพชีวิตที่ยั่งยืนของชุมชน และเศรษฐกิจ เมืองใหม่</t>
  </si>
  <si>
    <t>ประเด็นยุทธศาสตร์ที่ 5 : การอนุรักษ์ สืบสานศิลปะ วัฒนธรรม ภูมิปัญญาท้องถิ่นและสิ่งแวดล้อม</t>
  </si>
  <si>
    <t>ประเด็นยุทธศาสตร์ที่ 6 : การพัฒนาศักยภาพองค์กรรองรับการเป็นมหาวิทยาลัย 4.0 และมหาวิทยาลัยในกำกับ</t>
  </si>
  <si>
    <t>รวมทุกยุทธศาสตร์</t>
  </si>
  <si>
    <t>เปรียบเทียบผลการดำเนินงานไตรมาส…………...กับ แแผนการดำเนินงานประจำปี  2562  ( Q - Y )</t>
  </si>
  <si>
    <t xml:space="preserve">ไตรมาสที่ 1 (1 ต.ค. 61 - 31 ธ.ค 61) </t>
  </si>
  <si>
    <t xml:space="preserve">ไตรมาสที่ 2 (1 ต.ค. 61 - 31 มี.ค. 62) </t>
  </si>
  <si>
    <t>ไตรมาสที่ 3  (1 ต.ค. 61 - 30 มิ.ย. 62)</t>
  </si>
  <si>
    <t>ไตรมาสที่ 4  (1 ต.ค. 61 - 30 ก.ย. 62)</t>
  </si>
  <si>
    <t>ดำเนินการแล้ว เป็นไปตามแผนและเป้าหมาย</t>
  </si>
  <si>
    <t>ดำเนินการแล้ว ยังไม่บรรลุเป้าหมาย</t>
  </si>
  <si>
    <t>2</t>
  </si>
  <si>
    <t xml:space="preserve">อยู่ในระหว่างดำเนินการ </t>
  </si>
  <si>
    <t>1</t>
  </si>
  <si>
    <t xml:space="preserve">ยังไม่ได้ดำเนินการ </t>
  </si>
  <si>
    <t>KPI
คณะ
ลำดับที่</t>
  </si>
  <si>
    <t>KPI
มทรธ.
ลำดับที่</t>
  </si>
  <si>
    <t xml:space="preserve">KPI
G
</t>
  </si>
  <si>
    <t>ค่าเป้าหมายการดำเนินงาน 
ประจำปี 2562</t>
  </si>
  <si>
    <t>น้ำหนัก
(ร้อยละ)</t>
  </si>
  <si>
    <t>ผลการประเมินไตรมาส…………...
เทียบกับแผนการดำเนินงานประจำปี  2562</t>
  </si>
  <si>
    <t>เกณฑ์การให้คะแนน
ปีงบประมาณ พ.ศ. 2562</t>
  </si>
  <si>
    <t xml:space="preserve"> หน่วยนับ</t>
  </si>
  <si>
    <t>Based Line
ปี 2557</t>
  </si>
  <si>
    <t>ระดับผลงาน</t>
  </si>
  <si>
    <t>ผลการดำเนินงาน</t>
  </si>
  <si>
    <t>ค่าคะแนนที่ได้</t>
  </si>
  <si>
    <t>ค่าคะแนนถ่วงน้ำหนัก</t>
  </si>
  <si>
    <t xml:space="preserve">ประเด็นยุทธศาสตร์ที่ 1 การผลิตและพัฒนากำลังคนด้านวิชาชีพและเทคโนโลยีชั้นสูงรองรับยุทธศาสตร์ชาติ </t>
  </si>
  <si>
    <t>G1</t>
  </si>
  <si>
    <t>ร้อยละของบัณฑิตในหลักสูตรที่เกี่ยวข้องกับกลุ่มอุตสาหกรรมเป้าหมายได้งานทำในกลุ่มอุตสาหกรรมเป้าหมายของประเทศ</t>
  </si>
  <si>
    <t>*G2</t>
  </si>
  <si>
    <t>ร้อยละของกำลังคนที่ได้รับการพัฒนาทักษะวิชาชีพเฉพาะทาง ในกลุ่มอุตสาหกรรมเป้าหมายของประเทศ จากระบบการเรียนรู้ตลอดชีวิต</t>
  </si>
  <si>
    <t>G3</t>
  </si>
  <si>
    <t>ร้อยละของบัณฑิตที่ประกอบอาชีพอิสระหรือสร้างงานด้วยตนเอง หรือ Startup ภายใน 1 ปีหลังสำเร็จการศึกษา</t>
  </si>
  <si>
    <t>G4</t>
  </si>
  <si>
    <t>ร้อยละของนักศึกษาที่ได้งานทำก่อนสำเร็จการศึกษา</t>
  </si>
  <si>
    <t xml:space="preserve">ประเด็นยุทธศาสตร์ที่ 2 : การพัฒนางานวิจัย และนวัตกรรม เพื่อรองรับอุตสาหกรรมเป้าหมายของประเทศ  </t>
  </si>
  <si>
    <t>จำนวนผลงานวิจัย นวัตกรรม หรืองานสร้างสรรค์ ที่ได้รับรางวัลระดับชาติหรือนานาชาติ</t>
  </si>
  <si>
    <t>ผลงาน</t>
  </si>
  <si>
    <t>G2</t>
  </si>
  <si>
    <t>จำนวนผลงานวิจัย นวัตกรรมที่นำไปใช้ประโยชน์ในอุตสาหกรรมเป้าหมาย</t>
  </si>
  <si>
    <t>จำนวนผลงานวิจัย นวัตกรรม ถูกนำไปใช้ประโยชน์ในเชิงพาณิชย์</t>
  </si>
  <si>
    <t>จำนวนผลงานวิจัยที่สามารถนำไปใช้ในการพัฒนาคุณภาพชีวิต เพิ่มคุณค่าให้กับผลผลิตของชุมชน</t>
  </si>
  <si>
    <t>ประเด็นยุทธศาสตร์ 3 : การพัฒนาความเป็นนานาชาติ</t>
  </si>
  <si>
    <t>ร้อยละ บัณฑิตระดับปริญญาตรีศึกษาต่อ หรือมีงานทำในต่างประเทศหรือทำงานในองค์กร/สถานประกอบการข้ามชาติหรือนานาชาติในประเทศ</t>
  </si>
  <si>
    <t>ร้อยละบุคลากรมีศักยภาพและดำเนินกิจกรรมที่ส่งเสริมความเป็นนานาชาติ</t>
  </si>
  <si>
    <t>*G3</t>
  </si>
  <si>
    <t xml:space="preserve">ประเด็นยุทธศาสตร์ 4 :  การพัฒนางานบริการวิชาการเพื่อตอบสนองคุณภาพชีวิตที่ยั่งยืนของชุมชน และเศรษฐกิจเมืองใหม่ </t>
  </si>
  <si>
    <t>*G1</t>
  </si>
  <si>
    <t>จำนวนงานวิจัย สิ่งประดิษฐ์ นวัตกรรมหรืองานสร้างสรรค์ ที่นำไปใช้ประโยชน์ในการพัฒนาชุมชนเป้าหมายเพื่อให้มีความเข้มแข็งและยั่งยืน</t>
  </si>
  <si>
    <t xml:space="preserve">จำนวนชุมชนต้นแบบที่ได้รับการบริการวิชาการจากมหาวิทยาลัย </t>
  </si>
  <si>
    <t>ชุมชน</t>
  </si>
  <si>
    <t>จำนวนบุคลากรในภาครัฐ ภาคอุตสาหกรรมการผลิต อุตสาหกรรมบริการ หรือวิชาชีพอื่นๆ ได้รับการพัฒนาทักษะ หรือเพิ่มองค์ความรู้และเทคโนโลยีใหม่</t>
  </si>
  <si>
    <t>คน</t>
  </si>
  <si>
    <t xml:space="preserve">ประเด็นยุทธศาสตร์ 5 : การอนุรักษ์ สืบสาน ศิลปวัฒนธรรม ภูมิปัญญาท้องถิ่น และสิ่งแวดล้อม </t>
  </si>
  <si>
    <t>องค์ความรู้เกี่ยวกับศิลปวัฒนธรรมไทย ภูมิปัญญาท้องถิ่น หรือสิ่งแวดล้อม ที่นำไปถ่ายทอด หรือสามารถสร้างคุณค่า ต่อสังคม ชุมชน</t>
  </si>
  <si>
    <t>เรื่อง</t>
  </si>
  <si>
    <t>บุคลากรและนักศึกษาเกิดความเข้าใจที่จะสืบสาน/อนุรักษ์ให้วิถีชีวิตแบบไทยดำรงอยู่ต่อไป</t>
  </si>
  <si>
    <t>จำนวนแหล่งเรียนรู้ด้านศิลปวัฒนธรรมหรือภูมิปัญญาท้องถิ่นของชุมชน</t>
  </si>
  <si>
    <t>แหล่ง</t>
  </si>
  <si>
    <t xml:space="preserve">ประเด็นยุทธศาสตร์ 6 :  การพัฒนาศักยภาพองค์กรรองรับการเป็นมหาวิทยาลัย 4.0 และมหาวิทยาลัยในกำกับ  </t>
  </si>
  <si>
    <t>จำนวนเทคโนโลยี นวัตกรรมด้านการบริหารจัดการที่ใช้สนับสนุนการดำเนินงานของมหาวิทยาลัยให้มีประสิทธิภาพ และประสิทธิผลมากขึ้น</t>
  </si>
  <si>
    <t>**G3</t>
  </si>
  <si>
    <t>ร้อยละบุคลากรสายสนับสนุนได้รับการพัฒนาสมรรถนะตามแผนพัฒนารายบุคคล (IDP)</t>
  </si>
  <si>
    <t xml:space="preserve"> </t>
  </si>
  <si>
    <t>ข้อมูลตัวชี้วัดเป้าประสงค์</t>
  </si>
  <si>
    <t>ค่าเป้าหมาย
การดำเนินงาน
ประจำปี 2562</t>
  </si>
  <si>
    <t>ผลการประเมินไตรมาสที่ 1</t>
  </si>
  <si>
    <t>ผลการประเมินไตรมาสที่ 2</t>
  </si>
  <si>
    <t>ผลการประเมินไตรมาสที่ 3</t>
  </si>
  <si>
    <t>ผลการประเมินไตรมาสที่ 4</t>
  </si>
  <si>
    <t>ระดับ
ผลงาน</t>
  </si>
  <si>
    <t>ค่าคะแนน
ที่ได้</t>
  </si>
  <si>
    <t>ค่าคะแนน
ถ่วงน้ำหนัก</t>
  </si>
  <si>
    <t>หน่วยนับ</t>
  </si>
  <si>
    <t xml:space="preserve">ประเด็นยุทธศาสตร์ที่ 1 การผลิตและพัฒนากำลังคนด้านวิชาชีพและเทคโนโลยีชั้นสูงรองรับยุทธศาสตร์ชาติ  </t>
  </si>
  <si>
    <t xml:space="preserve">ประเด็นยุทธศาสตร์ที่ 2 : การพัฒนางานวิจัย และนวัตกรรม 
เพื่อรองรับอุตสาหกรรมเป้าหมายของประเทศ  </t>
  </si>
  <si>
    <t>ประเด็นยุทธศาสตร์ 4 :  การพัฒนางานบริการวิชาการเพื่อตอบสนองคุณภาพชีวิตที่ยั่งยืนของชุมชน และเศรษฐกิจเมืองใหม่</t>
  </si>
  <si>
    <t>ประเด็นยุทธศาสตร์ 5 : การอนุรักษ์ สืบสาน ศิลปวัฒนธรรม ภูมิปัญญาท้องถิ่น และสิ่งแวดล้อม</t>
  </si>
  <si>
    <t>ประเด็นยุทธศาสตร์ 6 :  การพัฒนาศักยภาพองค์กรรองรับการเป็นมหาวิทยาลัย 4.0 และมหาวิทยาลัยในกำกับ</t>
  </si>
  <si>
    <t>ค่าเป้าหมาย
การดำเนินงาน 
ประจำปี 2562</t>
  </si>
  <si>
    <t>น้ำหนัก
(ร้อยละ)
ไตรมาส …...</t>
  </si>
  <si>
    <t>เกณฑ์การให้คะแนน</t>
  </si>
  <si>
    <t>ผลการประเมิน</t>
  </si>
  <si>
    <t>รายละเอียดผลการดำเนินงาน 
ประจำปีงบประมาณ 2562
 ระหว่าง.......................................</t>
  </si>
  <si>
    <t>หมายเหตุ</t>
  </si>
  <si>
    <t xml:space="preserve">ประเด็นยุทธศาสตร์ที่ 1 การผลิตและพัฒนากำลังคนด้านวิชาชีพและเทคโนโลยีชั้นสูงรองรับยุทธศาสตร์ชาติ   </t>
  </si>
  <si>
    <t xml:space="preserve">ประเด็นยุทธศาสตร์ 3 : การพัฒนาความเป็นนานาชาติ </t>
  </si>
  <si>
    <t>ข้อมูลพื้นฐานตัวชี้วัดเป้าประสงค์</t>
  </si>
  <si>
    <t>รวม
ทั้งสิ้น</t>
  </si>
  <si>
    <t>ไตรมาส 1
(ไม่สะสม)</t>
  </si>
  <si>
    <t>ไตรมาส 2
(ไม่สะสม)</t>
  </si>
  <si>
    <t>ไตรมาส 3
(ไม่สะสม)</t>
  </si>
  <si>
    <t>ไตรมาส 4
(ไม่สะสม)</t>
  </si>
  <si>
    <r>
      <rPr>
        <sz val="16"/>
        <color indexed="8"/>
        <rFont val="Wingdings"/>
        <charset val="2"/>
      </rPr>
      <t>²</t>
    </r>
    <r>
      <rPr>
        <sz val="16"/>
        <color indexed="8"/>
        <rFont val="TH SarabunPSK"/>
        <family val="2"/>
      </rPr>
      <t xml:space="preserve"> ผู้สำเร็จการศึกษาปีการศึกษา 2560 ในหลักสูตรที่เกี่ยวข้องกับกลุ่มอุตสาหกรรมเป้าหมายได้งานทำในกลุ่มอุตสาหกรรมเป้าหมายของประเทศ ภายใน 1 ปี หลังสำเร็จการศึกษา         
</t>
    </r>
  </si>
  <si>
    <r>
      <rPr>
        <sz val="16"/>
        <color indexed="8"/>
        <rFont val="Wingdings"/>
        <charset val="2"/>
      </rPr>
      <t>²</t>
    </r>
    <r>
      <rPr>
        <sz val="16"/>
        <color indexed="8"/>
        <rFont val="TH SarabunPSK"/>
        <family val="2"/>
      </rPr>
      <t xml:space="preserve">ผู้สำเร็จการศึกษาปีการศึกษา 2560 ในหลักสูตรที่เกี่ยวข้องกับกลุ่มอุตสาหกรรมเป้าหมายทั้งหมด
</t>
    </r>
  </si>
  <si>
    <r>
      <rPr>
        <sz val="16"/>
        <rFont val="Wingdings"/>
        <charset val="2"/>
      </rPr>
      <t>²</t>
    </r>
    <r>
      <rPr>
        <sz val="16"/>
        <rFont val="TH SarabunPSK"/>
        <family val="2"/>
      </rPr>
      <t xml:space="preserve"> จำนวนกำลังคนที่ได้รับการพัฒนาทักษะวิชาชีพเฉพาะทาง ในกลุ่มอุตสาหกรรมเป้าหมายของประเทศ จากระบบการเรียนรู้ตลอดชีวิต   </t>
    </r>
  </si>
  <si>
    <r>
      <rPr>
        <sz val="16"/>
        <rFont val="Wingdings"/>
        <charset val="2"/>
      </rPr>
      <t>²</t>
    </r>
    <r>
      <rPr>
        <sz val="16"/>
        <rFont val="TH SarabunPSK"/>
        <family val="2"/>
      </rPr>
      <t xml:space="preserve"> จำนวนผู้เข้าร่วมอบรมทั้งหมด</t>
    </r>
  </si>
  <si>
    <r>
      <rPr>
        <sz val="16"/>
        <color indexed="8"/>
        <rFont val="Wingdings"/>
        <charset val="2"/>
      </rPr>
      <t>²</t>
    </r>
    <r>
      <rPr>
        <sz val="16"/>
        <color indexed="8"/>
        <rFont val="TH SarabunPSK"/>
        <family val="2"/>
      </rPr>
      <t xml:space="preserve">ผู้สำเร็จการศึกษาปีการศึกษา 2560 ที่ประกอบอาชีพอิสระหรือสร้างงานด้วยตนเองหรือ Startup ภายใน 1 ปีหลังสำเร็จการศึกษา                        
</t>
    </r>
  </si>
  <si>
    <r>
      <rPr>
        <sz val="16"/>
        <color indexed="8"/>
        <rFont val="Wingdings"/>
        <charset val="2"/>
      </rPr>
      <t>²</t>
    </r>
    <r>
      <rPr>
        <sz val="16"/>
        <color indexed="8"/>
        <rFont val="TH SarabunPSK"/>
        <family val="2"/>
      </rPr>
      <t>จำนวนผู้สำเร็จการศึกษาปีการศึกษา 2560 ทั้งหมด</t>
    </r>
  </si>
  <si>
    <r>
      <rPr>
        <sz val="16"/>
        <color indexed="8"/>
        <rFont val="Wingdings"/>
        <charset val="2"/>
      </rPr>
      <t>²</t>
    </r>
    <r>
      <rPr>
        <sz val="16"/>
        <color indexed="8"/>
        <rFont val="TH SarabunPSK"/>
        <family val="2"/>
      </rPr>
      <t xml:space="preserve">ผู้สำเร็จการศึกษาปีการศึกษา 2560 ที่ได้งานทำก่อนสำเร็จการศึกษา              </t>
    </r>
  </si>
  <si>
    <r>
      <rPr>
        <sz val="16"/>
        <color indexed="8"/>
        <rFont val="Wingdings"/>
        <charset val="2"/>
      </rPr>
      <t>²</t>
    </r>
    <r>
      <rPr>
        <sz val="16"/>
        <color indexed="8"/>
        <rFont val="TH SarabunPSK"/>
        <family val="2"/>
      </rPr>
      <t xml:space="preserve">ผู้สำเร็จการศึกษาระดับปริญญาตรี ปีการศึกษา 2560 ศึกษาต่อ หรือมีงานทำในต่างประเทศ หรือทำงานในองค์กร/สถานประกอบการข้ามชาติหรือนานาชาติในประเทศ
</t>
    </r>
  </si>
  <si>
    <r>
      <rPr>
        <sz val="16"/>
        <color indexed="8"/>
        <rFont val="Wingdings"/>
        <charset val="2"/>
      </rPr>
      <t>²</t>
    </r>
    <r>
      <rPr>
        <sz val="16"/>
        <color indexed="8"/>
        <rFont val="TH SarabunPSK"/>
        <family val="2"/>
      </rPr>
      <t>จำนวนผู้สำเร็จการศึกษาระดับปริญญาตรี ปีการศึกษา 2560 ทั้งหมด</t>
    </r>
  </si>
  <si>
    <r>
      <rPr>
        <sz val="16"/>
        <color indexed="8"/>
        <rFont val="Wingdings"/>
        <charset val="2"/>
      </rPr>
      <t>²</t>
    </r>
    <r>
      <rPr>
        <sz val="16"/>
        <color indexed="8"/>
        <rFont val="TH SarabunPSK"/>
        <family val="2"/>
      </rPr>
      <t>จำนวนบุคลากรที่มีศักยภาพในการดำเนินกิจกรรมที่ส่งเสริมความเป็นนานาชาติ</t>
    </r>
  </si>
  <si>
    <r>
      <rPr>
        <sz val="16"/>
        <color indexed="8"/>
        <rFont val="Wingdings"/>
        <charset val="2"/>
      </rPr>
      <t>²</t>
    </r>
    <r>
      <rPr>
        <sz val="16"/>
        <color indexed="8"/>
        <rFont val="TH SarabunPSK"/>
        <family val="2"/>
      </rPr>
      <t>จำนวนบุคลากรสังกัด มทร.ธัญบุรีทั้งหมด ในปีงบประมาณ 2562 
 ณ 1 ตุลาคม 2561</t>
    </r>
  </si>
  <si>
    <r>
      <rPr>
        <sz val="16"/>
        <color indexed="8"/>
        <rFont val="Wingdings"/>
        <charset val="2"/>
      </rPr>
      <t>²</t>
    </r>
    <r>
      <rPr>
        <sz val="16"/>
        <color indexed="8"/>
        <rFont val="TH SarabunPSK"/>
        <family val="2"/>
      </rPr>
      <t xml:space="preserve">บุคลากรและนักศึกษาที่เข้าร่วมโครงการ/กิจกรรมด้านศิลปวัฒนธรรม
ที่เกิดความเข้าใจที่จะสืบสาน/อนุรักษ์ให้วิถีชีวิตแบบไทยดำรงอยู่ต่อไป           
</t>
    </r>
  </si>
  <si>
    <r>
      <rPr>
        <sz val="16"/>
        <color indexed="8"/>
        <rFont val="Wingdings"/>
        <charset val="2"/>
      </rPr>
      <t>²</t>
    </r>
    <r>
      <rPr>
        <sz val="16"/>
        <color indexed="8"/>
        <rFont val="TH SarabunPSK"/>
        <family val="2"/>
      </rPr>
      <t xml:space="preserve">บุคลากรและนักศึกษาที่เข้าร่วมโครงการ/กิจกรรมด้านศิลปวัฒนธรรม 
ทั้งหมด </t>
    </r>
  </si>
  <si>
    <r>
      <rPr>
        <sz val="16"/>
        <color indexed="8"/>
        <rFont val="Wingdings"/>
        <charset val="2"/>
      </rPr>
      <t>²</t>
    </r>
    <r>
      <rPr>
        <sz val="16"/>
        <color indexed="8"/>
        <rFont val="TH SarabunPSK"/>
        <family val="2"/>
      </rPr>
      <t xml:space="preserve">จำนวนบุคลากรสายสนับสนุนที่ได้รับการพัฒนาสมรรถนะตามแผนพัฒนารายบุคคล </t>
    </r>
  </si>
  <si>
    <r>
      <rPr>
        <sz val="16"/>
        <color indexed="8"/>
        <rFont val="Wingdings"/>
        <charset val="2"/>
      </rPr>
      <t>²</t>
    </r>
    <r>
      <rPr>
        <sz val="16"/>
        <color indexed="8"/>
        <rFont val="TH SarabunPSK"/>
        <family val="2"/>
      </rPr>
      <t>จำนวนบุคลากรสายสนับสนุนที่ต้องได้รับการพัฒนาสมรรถนะตามแผนพัฒนารายบุคคลทั้งหมด</t>
    </r>
  </si>
  <si>
    <t xml:space="preserve"> แบบรายงานผล RT_1 - RT_11</t>
  </si>
  <si>
    <t>ชุดข้อมูลพื้นฐาน (Common data set)</t>
  </si>
  <si>
    <r>
      <t xml:space="preserve">สรุปข้อมูลผลการดำเนินงานตาม </t>
    </r>
    <r>
      <rPr>
        <b/>
        <i/>
        <u/>
        <sz val="24"/>
        <rFont val="TH SarabunPSK"/>
        <family val="2"/>
      </rPr>
      <t xml:space="preserve">ตัวชี้วัดเป้าประสงค์ </t>
    </r>
    <r>
      <rPr>
        <b/>
        <sz val="24"/>
        <rFont val="TH SarabunPSK"/>
        <family val="2"/>
      </rPr>
      <t>ของแผนยุทธศาสตร์ 20 ปี (2561-2580) 
และแผนพัฒนาคณะ/วิทยาลัย คณะครุศาสตร์อุตสาหกรรม มหาวิทยาลัยเทคโนโลยีราชมงคลธัญบุรี
ประจำปีงบประมาณ 2562</t>
    </r>
  </si>
  <si>
    <t>เปรียบเทียบผลการดำเนินงานไตรมาส........1.......... กับ แผนการดำเนินงานประจำปี  2562 ( Q - Y )</t>
  </si>
  <si>
    <t>ระหว่างวันที่......1...เดือนตุลาคม พ.ศ.2561 - วันที่.....30....เดือน กันยายน พ.ศ.2562</t>
  </si>
  <si>
    <r>
      <t xml:space="preserve"> สรุปข้อมูลผลการดำเนินงานตาม</t>
    </r>
    <r>
      <rPr>
        <b/>
        <i/>
        <u/>
        <sz val="18"/>
        <rFont val="TH SarabunPSK"/>
        <family val="2"/>
      </rPr>
      <t xml:space="preserve"> ตัวชี้วัดเป้าประสงค์</t>
    </r>
    <r>
      <rPr>
        <b/>
        <sz val="18"/>
        <rFont val="TH SarabunPSK"/>
        <family val="2"/>
      </rPr>
      <t xml:space="preserve"> ของแผนยุทธศาสตร์ 20 ปี (2561-2580) 
และแผนพัฒนาคณะ/วิทยาลัย คณะครุศาสตร์อุตสาหกรรม มหาวิทยาลัยเทคโนโลยีราชมงคลธัญบุรี ประจำปีงบประมาณ 2562 </t>
    </r>
  </si>
  <si>
    <t xml:space="preserve">เปรียบเทียบผลการดำเนินงานไตรมาส....1.....กับ แผนการดำเนินงานประจำปี  2562  ( Q - Y ) </t>
  </si>
  <si>
    <t xml:space="preserve">             การประเมินผลการดำเนินงานไตรมาส....1......สรุปจากตัวชี้วัดเป้าประสงค์ จำนวนทั้งสิ้น..........ตัวชี้วัด  มีจำนวนตัวชี้วัดเป้าประสงค์ที่ดำเนินการแล้วบรรลุเป้าหมาย...........ตัวชี้วัด 
คิดเป็นร้อยละ.........ไม่บรรลุเป้าหมาย...........ตัวชี้วัด คิดเป็นร้อยละ..........ยังไม่ได้ดำเนินการ...........ตัวชี้วัด  คิดเป็นร้อยละ..........รายละเอียดปรากฎตามตารางแสดงผลดังนี้</t>
  </si>
  <si>
    <r>
      <t xml:space="preserve">ผลการวิเคราะห์ตำแหน่งการดำเนินงานตาม </t>
    </r>
    <r>
      <rPr>
        <b/>
        <i/>
        <u/>
        <sz val="19"/>
        <rFont val="TH SarabunPSK"/>
        <family val="2"/>
      </rPr>
      <t xml:space="preserve">ตัวชี้วัดเป้าประสงค์ </t>
    </r>
    <r>
      <rPr>
        <b/>
        <sz val="19"/>
        <rFont val="TH SarabunPSK"/>
        <family val="2"/>
      </rPr>
      <t xml:space="preserve">ของแผนยุทธศาสตร์ 20 ปี (2561-2580) 
และแผนพัฒนาคณะ/วิทยาลัย คณะครุศาสตร์อุตสาหกรรม มหาวิทยาลัยเทคโนโลยีราชมงคลธัญบุรี ประจำปีงบประมาณ 2562 </t>
    </r>
  </si>
  <si>
    <t>เปรียบเทียบผลการดำเนินงานไตรมาส……1…...กับ แผนการดำเนินงานประจำปี  2562  ( Q - Y )</t>
  </si>
  <si>
    <r>
      <t>ข้อมูลผลการดำเนินงานตาม</t>
    </r>
    <r>
      <rPr>
        <b/>
        <i/>
        <u/>
        <sz val="20"/>
        <rFont val="TH SarabunPSK"/>
        <family val="2"/>
      </rPr>
      <t xml:space="preserve"> ตัวชี้วัดเป้าประสงค์</t>
    </r>
    <r>
      <rPr>
        <b/>
        <sz val="20"/>
        <rFont val="TH SarabunPSK"/>
        <family val="2"/>
      </rPr>
      <t xml:space="preserve"> ของแผนยุทธศาสตร์ 20 ปี (2561-2580) 
และแผนพัฒนาคณะ/วิทยาลัย คณะครุศาสตร์อุตสาหกรรม มหาวิทยาลัยเทคโนโลยีราชมงคลธัญบุรี ประจำปีงบประมาณ 2562 </t>
    </r>
  </si>
  <si>
    <r>
      <t xml:space="preserve">เปรียบเทียบแผน-ผล การดำเนินการตาม </t>
    </r>
    <r>
      <rPr>
        <b/>
        <i/>
        <u/>
        <sz val="24"/>
        <rFont val="TH SarabunPSK"/>
        <family val="2"/>
      </rPr>
      <t xml:space="preserve">ตัวชี้วัดเป้าประสงค์ 
</t>
    </r>
    <r>
      <rPr>
        <b/>
        <sz val="24"/>
        <rFont val="TH SarabunPSK"/>
        <family val="2"/>
      </rPr>
      <t>ของแผนยุทธศาสตร์ 20 ปี (2561-2580) และแผนพัฒนาคณะ/วิทยาลัย คณะครุศาสตร์อุตสาหกรรม มหาวิทยาลัยเทคโนโลยีราชมงคลธัญบุรี ประจำปีงบประมาณ 2562  ( Q - Y )
ไตรมาสที่...1...ระหว่างวันที่......1...เดือนตุลาคม พ.ศ.2561 - วันที่.....30....เดือน กันยายน พ.ศ.2562</t>
    </r>
  </si>
  <si>
    <r>
      <t xml:space="preserve">เปรียบเทียบแผน-ผล การดำเนินการตาม </t>
    </r>
    <r>
      <rPr>
        <b/>
        <i/>
        <u/>
        <sz val="22"/>
        <rFont val="TH SarabunPSK"/>
        <family val="2"/>
      </rPr>
      <t xml:space="preserve">ตัวชี้วัดเป้าประสงค์ </t>
    </r>
    <r>
      <rPr>
        <b/>
        <sz val="22"/>
        <color theme="1"/>
        <rFont val="TH SarabunPSK"/>
        <family val="2"/>
      </rPr>
      <t xml:space="preserve">
ของแผนยุทธศาสตร์ 20 ปี (2561-2580) และแผนพัฒนาคณะ/วิทยาลัย คณะครุศาสตร์อุตสาหกรรม มหาวิทยาลัยเทคโนโลยีราชมงคลธัญบุรี ประจำปีงบประมาณ 2562  ( Q - Y )</t>
    </r>
  </si>
  <si>
    <t>ไตรมาสที่...1...ระหว่างวันที่......1...เดือนตุลาคม พ.ศ.2561 - วันที่.....30....เดือน กันยายน พ.ศ.2562</t>
  </si>
  <si>
    <r>
      <t>รายงานผลการปฏิบัติราชการตาม</t>
    </r>
    <r>
      <rPr>
        <b/>
        <i/>
        <u/>
        <sz val="24"/>
        <rFont val="TH SarabunPSK"/>
        <family val="2"/>
      </rPr>
      <t xml:space="preserve">ตัวชี้วัดเป้าประสงค์ </t>
    </r>
    <r>
      <rPr>
        <b/>
        <sz val="24"/>
        <rFont val="TH SarabunPSK"/>
        <family val="2"/>
      </rPr>
      <t xml:space="preserve">
ของแผนยุทธศาสตร์ 20 ปี (2561-2580) และแผนพัฒนาคณะ/วิทยาลัย คณะครุศาสตร์อุตสาหกรรม มหาวิทยาลัยเทคโนโลยีราชมงคลธัญบุรี ประจำปีงบประมาณ 2562  ( Q - Y )</t>
    </r>
  </si>
  <si>
    <r>
      <t xml:space="preserve">รายงานผลการปฏิบัติราชการตาม </t>
    </r>
    <r>
      <rPr>
        <b/>
        <i/>
        <u/>
        <sz val="20"/>
        <color theme="1"/>
        <rFont val="TH SarabunPSK"/>
        <family val="2"/>
      </rPr>
      <t xml:space="preserve">ตัวชี้วัดเป้าประสงค์ </t>
    </r>
    <r>
      <rPr>
        <b/>
        <sz val="20"/>
        <color theme="1"/>
        <rFont val="TH SarabunPSK"/>
        <family val="2"/>
      </rPr>
      <t xml:space="preserve">
ของแผนยุทธศาสตร์ 20 ปี (2561-2580) และแผนพัฒนาคณะ/วิทยาลัย คณะครุศาสตร์อุตสาหกรรม มหาวิทยาลัยเทคโนโลยีราชมงคลธัญบุรี ประจำปีงบประมาณ 2562  </t>
    </r>
  </si>
  <si>
    <t>ไตรมาสที่...1...ระหว่างวันที่......1...เดือนตุลาคม พ.ศ.2561 - วันที่.....30....เดือน กันยายน พ.ศ.2562 (Q - Y)</t>
  </si>
  <si>
    <r>
      <t xml:space="preserve">ชุดข้อมูลพื้นฐาน (Common Data Set) ตาม </t>
    </r>
    <r>
      <rPr>
        <b/>
        <u/>
        <sz val="20"/>
        <color theme="1"/>
        <rFont val="TH SarabunPSK"/>
        <family val="2"/>
      </rPr>
      <t>ตัวชี้วัดเป้าประสงค์</t>
    </r>
    <r>
      <rPr>
        <b/>
        <sz val="20"/>
        <color theme="1"/>
        <rFont val="TH SarabunPSK"/>
        <family val="2"/>
      </rPr>
      <t xml:space="preserve"> ของแผนยุทธศาสตร์ 20 ปี (2561-2580) 
และแผนพัฒนาคณะ/วิทยาลัย คณะครุศาสตร์อุตสาหกรรม มหาวิทยาลัยเทคโนโลยีราชมงคลธัญบุรี ประจำปีงบประมาณ 2562 </t>
    </r>
  </si>
  <si>
    <r>
      <t xml:space="preserve">ชุดข้อมูลพื้นฐาน (Common Data Set) ตาม </t>
    </r>
    <r>
      <rPr>
        <b/>
        <u/>
        <sz val="20"/>
        <color theme="1"/>
        <rFont val="TH SarabunPSK"/>
        <family val="2"/>
      </rPr>
      <t xml:space="preserve">ตัวชี้วัดเป้าประสงค์ </t>
    </r>
    <r>
      <rPr>
        <b/>
        <sz val="20"/>
        <color theme="1"/>
        <rFont val="TH SarabunPSK"/>
        <family val="2"/>
      </rPr>
      <t xml:space="preserve">ของแผนยุทธศาสตร์ 20 ปี (2561-2580) 
และแผนพัฒนาคณะ/วิทยาลัย คณะครุศาสตร์อุตสาหกรรม มหาวิทยาลัยเทคโนโลยีราชมงคลธัญบุรี ประจำปีงบประมาณ 2562 </t>
    </r>
  </si>
  <si>
    <r>
      <t xml:space="preserve">ชุดข้อมูลพื้นฐาน (Common Data Set) ตาม </t>
    </r>
    <r>
      <rPr>
        <b/>
        <u/>
        <sz val="20"/>
        <color theme="1"/>
        <rFont val="TH SarabunPSK"/>
        <family val="2"/>
      </rPr>
      <t xml:space="preserve">ตัวชี้วัดเป้าประสงค์ </t>
    </r>
    <r>
      <rPr>
        <b/>
        <sz val="20"/>
        <color theme="1"/>
        <rFont val="TH SarabunPSK"/>
        <family val="2"/>
      </rPr>
      <t xml:space="preserve">ของแผนยุทธศาสตร์ 20 ปี (2561-2580) 
และแผนพัฒนาคณะ/วิทยาลัย .คณะครุศาสตร์อุตสาหกรรม มหาวิทยาลัยเทคโนโลยีราชมงคลธัญบุรี ประจำปีงบประมาณ 2562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</si>
</sst>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0.0000"/>
    <numFmt numFmtId="188" formatCode="_-* #,##0_-;\-* #,##0_-;_-* &quot;-&quot;??_-;_-@_-"/>
    <numFmt numFmtId="189" formatCode="0.00000"/>
    <numFmt numFmtId="190" formatCode="_(* #,##0.00_);_(* \(#,##0.00\);_(* &quot;-&quot;??_);_(@_)"/>
  </numFmts>
  <fonts count="142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24"/>
      <name val="TH SarabunPSK"/>
      <family val="2"/>
    </font>
    <font>
      <b/>
      <sz val="24"/>
      <color rgb="FF0000FF"/>
      <name val="DB Adman X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b/>
      <sz val="12"/>
      <name val="TH SarabunPSK"/>
      <family val="2"/>
    </font>
    <font>
      <b/>
      <u/>
      <sz val="20"/>
      <color rgb="FF0000FF"/>
      <name val="DB Adman X"/>
    </font>
    <font>
      <b/>
      <sz val="20"/>
      <color rgb="FF0000FF"/>
      <name val="DB Adman X"/>
    </font>
    <font>
      <sz val="12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  <font>
      <b/>
      <sz val="14"/>
      <color rgb="FF0000FF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color rgb="FF0000FF"/>
      <name val="TH SarabunPSK"/>
      <family val="2"/>
    </font>
    <font>
      <b/>
      <sz val="19"/>
      <name val="TH SarabunPSK"/>
      <family val="2"/>
    </font>
    <font>
      <b/>
      <sz val="19"/>
      <color rgb="FF0000FF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indexed="12"/>
      <name val="TH SarabunPSK"/>
      <family val="2"/>
    </font>
    <font>
      <b/>
      <sz val="20"/>
      <color indexed="8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ahoma"/>
      <family val="2"/>
      <scheme val="minor"/>
    </font>
    <font>
      <b/>
      <sz val="15"/>
      <color theme="1"/>
      <name val="TH SarabunPSK"/>
      <family val="2"/>
    </font>
    <font>
      <b/>
      <sz val="16"/>
      <color rgb="FF0033CC"/>
      <name val="TH SarabunPSK"/>
      <family val="2"/>
    </font>
    <font>
      <b/>
      <sz val="18"/>
      <color rgb="FF0033CC"/>
      <name val="TH SarabunPSK"/>
      <family val="2"/>
    </font>
    <font>
      <sz val="18"/>
      <color theme="1"/>
      <name val="TH SarabunPSK"/>
      <family val="2"/>
    </font>
    <font>
      <b/>
      <sz val="18"/>
      <color rgb="FF0000FF"/>
      <name val="TH SarabunPSK"/>
      <family val="2"/>
    </font>
    <font>
      <sz val="16"/>
      <color rgb="FF0000FF"/>
      <name val="TH SarabunPSK"/>
      <family val="2"/>
    </font>
    <font>
      <b/>
      <sz val="14"/>
      <name val="Angsana New"/>
      <family val="1"/>
    </font>
    <font>
      <b/>
      <sz val="17"/>
      <color rgb="FF0000FF"/>
      <name val="TH SarabunPSK"/>
      <family val="2"/>
    </font>
    <font>
      <b/>
      <sz val="35"/>
      <name val="TH SarabunPSK"/>
      <family val="2"/>
    </font>
    <font>
      <b/>
      <sz val="16"/>
      <color rgb="FF000000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"/>
      <charset val="2"/>
    </font>
    <font>
      <sz val="16"/>
      <color rgb="FF000000"/>
      <name val="TH SarabunPSK"/>
      <family val="2"/>
    </font>
    <font>
      <b/>
      <sz val="16"/>
      <color indexed="8"/>
      <name val="TH SarabunPSK"/>
      <family val="2"/>
    </font>
    <font>
      <sz val="16"/>
      <name val="Wingdings"/>
      <charset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52"/>
      <name val="Tahoma"/>
      <family val="2"/>
    </font>
    <font>
      <b/>
      <sz val="11"/>
      <color indexed="9"/>
      <name val="Tahoma"/>
      <family val="2"/>
      <charset val="222"/>
    </font>
    <font>
      <b/>
      <sz val="11"/>
      <color indexed="9"/>
      <name val="Tahoma"/>
      <family val="2"/>
    </font>
    <font>
      <sz val="14"/>
      <name val="Cordia New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22"/>
    </font>
    <font>
      <sz val="20"/>
      <name val="Angsana  UPC"/>
    </font>
    <font>
      <i/>
      <sz val="11"/>
      <color indexed="23"/>
      <name val="Tahoma"/>
      <family val="2"/>
      <charset val="222"/>
    </font>
    <font>
      <i/>
      <sz val="11"/>
      <color indexed="23"/>
      <name val="Tahoma"/>
      <family val="2"/>
    </font>
    <font>
      <sz val="11"/>
      <color indexed="17"/>
      <name val="Tahoma"/>
      <family val="2"/>
      <charset val="222"/>
    </font>
    <font>
      <sz val="11"/>
      <color indexed="17"/>
      <name val="Tahoma"/>
      <family val="2"/>
    </font>
    <font>
      <b/>
      <sz val="15"/>
      <color indexed="56"/>
      <name val="Tahoma"/>
      <family val="2"/>
      <charset val="222"/>
    </font>
    <font>
      <b/>
      <sz val="15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Tahoma"/>
      <family val="2"/>
    </font>
    <font>
      <u/>
      <sz val="14"/>
      <color indexed="12"/>
      <name val="Cordia New"/>
      <family val="2"/>
    </font>
    <font>
      <u/>
      <sz val="11"/>
      <color theme="10"/>
      <name val="Tahoma"/>
      <family val="2"/>
      <charset val="222"/>
      <scheme val="minor"/>
    </font>
    <font>
      <sz val="11"/>
      <color indexed="62"/>
      <name val="Tahoma"/>
      <family val="2"/>
      <charset val="222"/>
    </font>
    <font>
      <sz val="11"/>
      <color indexed="62"/>
      <name val="Tahoma"/>
      <family val="2"/>
    </font>
    <font>
      <sz val="11"/>
      <color indexed="52"/>
      <name val="Tahoma"/>
      <family val="2"/>
      <charset val="222"/>
    </font>
    <font>
      <sz val="11"/>
      <color indexed="52"/>
      <name val="Tahoma"/>
      <family val="2"/>
    </font>
    <font>
      <sz val="11"/>
      <color indexed="60"/>
      <name val="Tahoma"/>
      <family val="2"/>
      <charset val="222"/>
    </font>
    <font>
      <sz val="11"/>
      <color indexed="60"/>
      <name val="Tahoma"/>
      <family val="2"/>
    </font>
    <font>
      <sz val="10"/>
      <color indexed="8"/>
      <name val="Tahoma"/>
      <family val="2"/>
    </font>
    <font>
      <b/>
      <sz val="11"/>
      <color indexed="63"/>
      <name val="Tahoma"/>
      <family val="2"/>
      <charset val="222"/>
    </font>
    <font>
      <b/>
      <sz val="11"/>
      <color indexed="63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4"/>
      <color theme="1"/>
      <name val="Angsana New"/>
      <family val="1"/>
    </font>
    <font>
      <b/>
      <sz val="18"/>
      <color indexed="56"/>
      <name val="Tahoma"/>
      <family val="2"/>
      <charset val="222"/>
    </font>
    <font>
      <b/>
      <sz val="18"/>
      <color indexed="56"/>
      <name val="Tahoma"/>
      <family val="2"/>
    </font>
    <font>
      <b/>
      <sz val="11"/>
      <color indexed="8"/>
      <name val="Tahoma"/>
      <family val="2"/>
      <charset val="222"/>
    </font>
    <font>
      <b/>
      <sz val="11"/>
      <color indexed="8"/>
      <name val="Tahoma"/>
      <family val="2"/>
    </font>
    <font>
      <sz val="11"/>
      <color indexed="10"/>
      <name val="Tahoma"/>
      <family val="2"/>
      <charset val="222"/>
    </font>
    <font>
      <sz val="11"/>
      <color indexed="10"/>
      <name val="Tahoma"/>
      <family val="2"/>
    </font>
    <font>
      <b/>
      <sz val="11"/>
      <color indexed="53"/>
      <name val="Calibri"/>
      <family val="2"/>
    </font>
    <font>
      <b/>
      <sz val="11"/>
      <color indexed="53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1"/>
      <color indexed="53"/>
      <name val="Calibri"/>
      <family val="2"/>
    </font>
    <font>
      <sz val="11"/>
      <color indexed="5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sz val="10"/>
      <color theme="1"/>
      <name val="Arial"/>
      <family val="2"/>
      <charset val="222"/>
    </font>
    <font>
      <sz val="10"/>
      <color theme="1"/>
      <name val="Arial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charset val="222"/>
    </font>
    <font>
      <b/>
      <i/>
      <u/>
      <sz val="24"/>
      <name val="TH SarabunPSK"/>
      <family val="2"/>
    </font>
    <font>
      <b/>
      <i/>
      <u/>
      <sz val="18"/>
      <name val="TH SarabunPSK"/>
      <family val="2"/>
    </font>
    <font>
      <b/>
      <i/>
      <u/>
      <sz val="19"/>
      <name val="TH SarabunPSK"/>
      <family val="2"/>
    </font>
    <font>
      <b/>
      <i/>
      <u/>
      <sz val="22"/>
      <name val="TH SarabunPSK"/>
      <family val="2"/>
    </font>
    <font>
      <b/>
      <sz val="22"/>
      <color theme="1"/>
      <name val="TH SarabunPSK"/>
      <family val="2"/>
    </font>
    <font>
      <b/>
      <i/>
      <u/>
      <sz val="20"/>
      <name val="TH SarabunPSK"/>
      <family val="2"/>
    </font>
    <font>
      <b/>
      <i/>
      <u/>
      <sz val="20"/>
      <color theme="1"/>
      <name val="TH SarabunPSK"/>
      <family val="2"/>
    </font>
    <font>
      <b/>
      <u/>
      <sz val="20"/>
      <color theme="1"/>
      <name val="TH SarabunPSK"/>
      <family val="2"/>
    </font>
  </fonts>
  <fills count="6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Up">
        <fgColor theme="9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rgb="FFE391D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hair">
        <color indexed="64"/>
      </bottom>
      <diagonal/>
    </border>
    <border>
      <left style="double">
        <color rgb="FFFF0000"/>
      </left>
      <right/>
      <top style="hair">
        <color indexed="64"/>
      </top>
      <bottom style="hair">
        <color indexed="64"/>
      </bottom>
      <diagonal/>
    </border>
    <border>
      <left style="double">
        <color rgb="FFFF0000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rgb="FFFF0000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55"/>
      </bottom>
      <diagonal/>
    </border>
  </borders>
  <cellStyleXfs count="99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5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35" fillId="0" borderId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7" borderId="0" applyNumberFormat="0" applyBorder="0" applyAlignment="0" applyProtection="0"/>
    <xf numFmtId="0" fontId="53" fillId="18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3" fillId="18" borderId="0" applyNumberFormat="0" applyBorder="0" applyAlignment="0" applyProtection="0"/>
    <xf numFmtId="0" fontId="54" fillId="12" borderId="0" applyNumberFormat="0" applyBorder="0" applyAlignment="0" applyProtection="0"/>
    <xf numFmtId="0" fontId="53" fillId="19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3" fillId="23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8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3" fillId="28" borderId="0" applyNumberFormat="0" applyBorder="0" applyAlignment="0" applyProtection="0"/>
    <xf numFmtId="0" fontId="54" fillId="28" borderId="0" applyNumberFormat="0" applyBorder="0" applyAlignment="0" applyProtection="0"/>
    <xf numFmtId="0" fontId="53" fillId="29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3" fillId="26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17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30" borderId="0" applyNumberFormat="0" applyBorder="0" applyAlignment="0" applyProtection="0"/>
    <xf numFmtId="0" fontId="56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55" fillId="33" borderId="0" applyNumberFormat="0" applyBorder="0" applyAlignment="0" applyProtection="0"/>
    <xf numFmtId="0" fontId="57" fillId="26" borderId="0" applyNumberFormat="0" applyBorder="0" applyAlignment="0" applyProtection="0"/>
    <xf numFmtId="0" fontId="55" fillId="30" borderId="0" applyNumberFormat="0" applyBorder="0" applyAlignment="0" applyProtection="0"/>
    <xf numFmtId="0" fontId="56" fillId="30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19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8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29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26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26" borderId="0" applyNumberFormat="0" applyBorder="0" applyAlignment="0" applyProtection="0"/>
    <xf numFmtId="0" fontId="58" fillId="32" borderId="0" applyNumberFormat="0" applyBorder="0" applyAlignment="0" applyProtection="0"/>
    <xf numFmtId="0" fontId="57" fillId="17" borderId="0" applyNumberFormat="0" applyBorder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5" fillId="34" borderId="0" applyNumberFormat="0" applyBorder="0" applyAlignment="0" applyProtection="0"/>
    <xf numFmtId="0" fontId="56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6" fillId="36" borderId="0" applyNumberFormat="0" applyBorder="0" applyAlignment="0" applyProtection="0"/>
    <xf numFmtId="0" fontId="55" fillId="36" borderId="0" applyNumberFormat="0" applyBorder="0" applyAlignment="0" applyProtection="0"/>
    <xf numFmtId="0" fontId="59" fillId="13" borderId="0" applyNumberFormat="0" applyBorder="0" applyAlignment="0" applyProtection="0"/>
    <xf numFmtId="0" fontId="60" fillId="13" borderId="0" applyNumberFormat="0" applyBorder="0" applyAlignment="0" applyProtection="0"/>
    <xf numFmtId="0" fontId="59" fillId="13" borderId="0" applyNumberFormat="0" applyBorder="0" applyAlignment="0" applyProtection="0"/>
    <xf numFmtId="0" fontId="61" fillId="29" borderId="113" applyNumberFormat="0" applyAlignment="0" applyProtection="0"/>
    <xf numFmtId="0" fontId="62" fillId="29" borderId="113" applyNumberFormat="0" applyAlignment="0" applyProtection="0"/>
    <xf numFmtId="0" fontId="61" fillId="29" borderId="113" applyNumberFormat="0" applyAlignment="0" applyProtection="0"/>
    <xf numFmtId="0" fontId="63" fillId="27" borderId="114" applyNumberFormat="0" applyAlignment="0" applyProtection="0"/>
    <xf numFmtId="0" fontId="64" fillId="27" borderId="114" applyNumberFormat="0" applyAlignment="0" applyProtection="0"/>
    <xf numFmtId="0" fontId="63" fillId="27" borderId="114" applyNumberFormat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14" borderId="0" applyNumberFormat="0" applyBorder="0" applyAlignment="0" applyProtection="0"/>
    <xf numFmtId="0" fontId="72" fillId="14" borderId="0" applyNumberFormat="0" applyBorder="0" applyAlignment="0" applyProtection="0"/>
    <xf numFmtId="0" fontId="71" fillId="14" borderId="0" applyNumberFormat="0" applyBorder="0" applyAlignment="0" applyProtection="0"/>
    <xf numFmtId="0" fontId="73" fillId="0" borderId="115" applyNumberFormat="0" applyFill="0" applyAlignment="0" applyProtection="0"/>
    <xf numFmtId="0" fontId="74" fillId="0" borderId="115" applyNumberFormat="0" applyFill="0" applyAlignment="0" applyProtection="0"/>
    <xf numFmtId="0" fontId="73" fillId="0" borderId="115" applyNumberFormat="0" applyFill="0" applyAlignment="0" applyProtection="0"/>
    <xf numFmtId="0" fontId="75" fillId="0" borderId="116" applyNumberFormat="0" applyFill="0" applyAlignment="0" applyProtection="0"/>
    <xf numFmtId="0" fontId="76" fillId="0" borderId="116" applyNumberFormat="0" applyFill="0" applyAlignment="0" applyProtection="0"/>
    <xf numFmtId="0" fontId="75" fillId="0" borderId="116" applyNumberFormat="0" applyFill="0" applyAlignment="0" applyProtection="0"/>
    <xf numFmtId="0" fontId="77" fillId="0" borderId="117" applyNumberFormat="0" applyFill="0" applyAlignment="0" applyProtection="0"/>
    <xf numFmtId="0" fontId="78" fillId="0" borderId="117" applyNumberFormat="0" applyFill="0" applyAlignment="0" applyProtection="0"/>
    <xf numFmtId="0" fontId="77" fillId="0" borderId="11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81" fillId="17" borderId="113" applyNumberFormat="0" applyAlignment="0" applyProtection="0"/>
    <xf numFmtId="0" fontId="82" fillId="17" borderId="113" applyNumberFormat="0" applyAlignment="0" applyProtection="0"/>
    <xf numFmtId="0" fontId="81" fillId="17" borderId="113" applyNumberFormat="0" applyAlignment="0" applyProtection="0"/>
    <xf numFmtId="0" fontId="83" fillId="0" borderId="118" applyNumberFormat="0" applyFill="0" applyAlignment="0" applyProtection="0"/>
    <xf numFmtId="0" fontId="84" fillId="0" borderId="118" applyNumberFormat="0" applyFill="0" applyAlignment="0" applyProtection="0"/>
    <xf numFmtId="0" fontId="83" fillId="0" borderId="118" applyNumberFormat="0" applyFill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66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67" fillId="0" borderId="0"/>
    <xf numFmtId="0" fontId="2" fillId="0" borderId="0"/>
    <xf numFmtId="0" fontId="68" fillId="0" borderId="0"/>
    <xf numFmtId="0" fontId="66" fillId="0" borderId="0"/>
    <xf numFmtId="0" fontId="67" fillId="0" borderId="0"/>
    <xf numFmtId="0" fontId="2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6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65" fillId="20" borderId="119" applyNumberFormat="0" applyFont="0" applyAlignment="0" applyProtection="0"/>
    <xf numFmtId="0" fontId="65" fillId="20" borderId="119" applyNumberFormat="0" applyFont="0" applyAlignment="0" applyProtection="0"/>
    <xf numFmtId="0" fontId="88" fillId="29" borderId="120" applyNumberFormat="0" applyAlignment="0" applyProtection="0"/>
    <xf numFmtId="0" fontId="89" fillId="29" borderId="120" applyNumberFormat="0" applyAlignment="0" applyProtection="0"/>
    <xf numFmtId="0" fontId="88" fillId="29" borderId="120" applyNumberFormat="0" applyAlignment="0" applyProtection="0"/>
    <xf numFmtId="9" fontId="2" fillId="0" borderId="0" applyFont="0" applyFill="0" applyBorder="0" applyAlignment="0" applyProtection="0"/>
    <xf numFmtId="4" fontId="66" fillId="38" borderId="120" applyNumberFormat="0" applyProtection="0">
      <alignment vertical="center"/>
    </xf>
    <xf numFmtId="4" fontId="66" fillId="38" borderId="120" applyNumberFormat="0" applyProtection="0">
      <alignment vertical="center"/>
    </xf>
    <xf numFmtId="4" fontId="66" fillId="38" borderId="120" applyNumberFormat="0" applyProtection="0">
      <alignment vertical="center"/>
    </xf>
    <xf numFmtId="4" fontId="90" fillId="38" borderId="120" applyNumberFormat="0" applyProtection="0">
      <alignment vertical="center"/>
    </xf>
    <xf numFmtId="4" fontId="90" fillId="38" borderId="120" applyNumberFormat="0" applyProtection="0">
      <alignment vertical="center"/>
    </xf>
    <xf numFmtId="4" fontId="90" fillId="38" borderId="120" applyNumberFormat="0" applyProtection="0">
      <alignment vertical="center"/>
    </xf>
    <xf numFmtId="4" fontId="66" fillId="38" borderId="120" applyNumberFormat="0" applyProtection="0">
      <alignment horizontal="left" vertical="center" indent="1"/>
    </xf>
    <xf numFmtId="4" fontId="66" fillId="38" borderId="120" applyNumberFormat="0" applyProtection="0">
      <alignment horizontal="left" vertical="center" indent="1"/>
    </xf>
    <xf numFmtId="4" fontId="66" fillId="38" borderId="120" applyNumberFormat="0" applyProtection="0">
      <alignment horizontal="left" vertical="center" indent="1"/>
    </xf>
    <xf numFmtId="4" fontId="66" fillId="38" borderId="120" applyNumberFormat="0" applyProtection="0">
      <alignment horizontal="left" vertical="center" indent="1"/>
    </xf>
    <xf numFmtId="4" fontId="66" fillId="38" borderId="120" applyNumberFormat="0" applyProtection="0">
      <alignment horizontal="left" vertical="center" indent="1"/>
    </xf>
    <xf numFmtId="4" fontId="66" fillId="38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4" fontId="66" fillId="40" borderId="120" applyNumberFormat="0" applyProtection="0">
      <alignment horizontal="right" vertical="center"/>
    </xf>
    <xf numFmtId="4" fontId="66" fillId="40" borderId="120" applyNumberFormat="0" applyProtection="0">
      <alignment horizontal="right" vertical="center"/>
    </xf>
    <xf numFmtId="4" fontId="66" fillId="40" borderId="120" applyNumberFormat="0" applyProtection="0">
      <alignment horizontal="right" vertical="center"/>
    </xf>
    <xf numFmtId="4" fontId="66" fillId="41" borderId="120" applyNumberFormat="0" applyProtection="0">
      <alignment horizontal="right" vertical="center"/>
    </xf>
    <xf numFmtId="4" fontId="66" fillId="41" borderId="120" applyNumberFormat="0" applyProtection="0">
      <alignment horizontal="right" vertical="center"/>
    </xf>
    <xf numFmtId="4" fontId="66" fillId="41" borderId="120" applyNumberFormat="0" applyProtection="0">
      <alignment horizontal="right" vertical="center"/>
    </xf>
    <xf numFmtId="4" fontId="66" fillId="42" borderId="120" applyNumberFormat="0" applyProtection="0">
      <alignment horizontal="right" vertical="center"/>
    </xf>
    <xf numFmtId="4" fontId="66" fillId="42" borderId="120" applyNumberFormat="0" applyProtection="0">
      <alignment horizontal="right" vertical="center"/>
    </xf>
    <xf numFmtId="4" fontId="66" fillId="42" borderId="120" applyNumberFormat="0" applyProtection="0">
      <alignment horizontal="right" vertical="center"/>
    </xf>
    <xf numFmtId="4" fontId="66" fillId="43" borderId="120" applyNumberFormat="0" applyProtection="0">
      <alignment horizontal="right" vertical="center"/>
    </xf>
    <xf numFmtId="4" fontId="66" fillId="43" borderId="120" applyNumberFormat="0" applyProtection="0">
      <alignment horizontal="right" vertical="center"/>
    </xf>
    <xf numFmtId="4" fontId="66" fillId="43" borderId="120" applyNumberFormat="0" applyProtection="0">
      <alignment horizontal="right" vertical="center"/>
    </xf>
    <xf numFmtId="4" fontId="66" fillId="44" borderId="120" applyNumberFormat="0" applyProtection="0">
      <alignment horizontal="right" vertical="center"/>
    </xf>
    <xf numFmtId="4" fontId="66" fillId="44" borderId="120" applyNumberFormat="0" applyProtection="0">
      <alignment horizontal="right" vertical="center"/>
    </xf>
    <xf numFmtId="4" fontId="66" fillId="44" borderId="120" applyNumberFormat="0" applyProtection="0">
      <alignment horizontal="right" vertical="center"/>
    </xf>
    <xf numFmtId="4" fontId="66" fillId="45" borderId="120" applyNumberFormat="0" applyProtection="0">
      <alignment horizontal="right" vertical="center"/>
    </xf>
    <xf numFmtId="4" fontId="66" fillId="45" borderId="120" applyNumberFormat="0" applyProtection="0">
      <alignment horizontal="right" vertical="center"/>
    </xf>
    <xf numFmtId="4" fontId="66" fillId="45" borderId="120" applyNumberFormat="0" applyProtection="0">
      <alignment horizontal="right" vertical="center"/>
    </xf>
    <xf numFmtId="4" fontId="66" fillId="46" borderId="120" applyNumberFormat="0" applyProtection="0">
      <alignment horizontal="right" vertical="center"/>
    </xf>
    <xf numFmtId="4" fontId="66" fillId="46" borderId="120" applyNumberFormat="0" applyProtection="0">
      <alignment horizontal="right" vertical="center"/>
    </xf>
    <xf numFmtId="4" fontId="66" fillId="46" borderId="120" applyNumberFormat="0" applyProtection="0">
      <alignment horizontal="right" vertical="center"/>
    </xf>
    <xf numFmtId="4" fontId="66" fillId="47" borderId="120" applyNumberFormat="0" applyProtection="0">
      <alignment horizontal="right" vertical="center"/>
    </xf>
    <xf numFmtId="4" fontId="66" fillId="47" borderId="120" applyNumberFormat="0" applyProtection="0">
      <alignment horizontal="right" vertical="center"/>
    </xf>
    <xf numFmtId="4" fontId="66" fillId="47" borderId="120" applyNumberFormat="0" applyProtection="0">
      <alignment horizontal="right" vertical="center"/>
    </xf>
    <xf numFmtId="4" fontId="66" fillId="48" borderId="120" applyNumberFormat="0" applyProtection="0">
      <alignment horizontal="right" vertical="center"/>
    </xf>
    <xf numFmtId="4" fontId="66" fillId="48" borderId="120" applyNumberFormat="0" applyProtection="0">
      <alignment horizontal="right" vertical="center"/>
    </xf>
    <xf numFmtId="4" fontId="66" fillId="48" borderId="120" applyNumberFormat="0" applyProtection="0">
      <alignment horizontal="right" vertical="center"/>
    </xf>
    <xf numFmtId="4" fontId="91" fillId="49" borderId="120" applyNumberFormat="0" applyProtection="0">
      <alignment horizontal="left" vertical="center" indent="1"/>
    </xf>
    <xf numFmtId="4" fontId="91" fillId="49" borderId="120" applyNumberFormat="0" applyProtection="0">
      <alignment horizontal="left" vertical="center" indent="1"/>
    </xf>
    <xf numFmtId="4" fontId="91" fillId="49" borderId="120" applyNumberFormat="0" applyProtection="0">
      <alignment horizontal="left" vertical="center" indent="1"/>
    </xf>
    <xf numFmtId="4" fontId="66" fillId="50" borderId="121" applyNumberFormat="0" applyProtection="0">
      <alignment horizontal="left" vertical="center" indent="1"/>
    </xf>
    <xf numFmtId="4" fontId="66" fillId="50" borderId="121" applyNumberFormat="0" applyProtection="0">
      <alignment horizontal="left" vertical="center" indent="1"/>
    </xf>
    <xf numFmtId="4" fontId="92" fillId="51" borderId="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4" fontId="66" fillId="50" borderId="120" applyNumberFormat="0" applyProtection="0">
      <alignment horizontal="left" vertical="center" indent="1"/>
    </xf>
    <xf numFmtId="4" fontId="66" fillId="50" borderId="120" applyNumberFormat="0" applyProtection="0">
      <alignment horizontal="left" vertical="center" indent="1"/>
    </xf>
    <xf numFmtId="4" fontId="66" fillId="50" borderId="120" applyNumberFormat="0" applyProtection="0">
      <alignment horizontal="left" vertical="center" indent="1"/>
    </xf>
    <xf numFmtId="4" fontId="66" fillId="50" borderId="120" applyNumberFormat="0" applyProtection="0">
      <alignment horizontal="left" vertical="center" indent="1"/>
    </xf>
    <xf numFmtId="4" fontId="66" fillId="50" borderId="120" applyNumberFormat="0" applyProtection="0">
      <alignment horizontal="left" vertical="center" indent="1"/>
    </xf>
    <xf numFmtId="4" fontId="66" fillId="50" borderId="120" applyNumberFormat="0" applyProtection="0">
      <alignment horizontal="left" vertical="center" indent="1"/>
    </xf>
    <xf numFmtId="4" fontId="66" fillId="50" borderId="120" applyNumberFormat="0" applyProtection="0">
      <alignment horizontal="left" vertical="center" indent="1"/>
    </xf>
    <xf numFmtId="4" fontId="66" fillId="52" borderId="120" applyNumberFormat="0" applyProtection="0">
      <alignment horizontal="left" vertical="center" indent="1"/>
    </xf>
    <xf numFmtId="4" fontId="66" fillId="52" borderId="120" applyNumberFormat="0" applyProtection="0">
      <alignment horizontal="left" vertical="center" indent="1"/>
    </xf>
    <xf numFmtId="4" fontId="66" fillId="52" borderId="120" applyNumberFormat="0" applyProtection="0">
      <alignment horizontal="left" vertical="center" indent="1"/>
    </xf>
    <xf numFmtId="4" fontId="66" fillId="52" borderId="120" applyNumberFormat="0" applyProtection="0">
      <alignment horizontal="left" vertical="center" indent="1"/>
    </xf>
    <xf numFmtId="4" fontId="66" fillId="52" borderId="120" applyNumberFormat="0" applyProtection="0">
      <alignment horizontal="left" vertical="center" indent="1"/>
    </xf>
    <xf numFmtId="4" fontId="66" fillId="52" borderId="120" applyNumberFormat="0" applyProtection="0">
      <alignment horizontal="left" vertical="center" indent="1"/>
    </xf>
    <xf numFmtId="4" fontId="66" fillId="52" borderId="120" applyNumberFormat="0" applyProtection="0">
      <alignment horizontal="left" vertical="center" indent="1"/>
    </xf>
    <xf numFmtId="0" fontId="2" fillId="52" borderId="120" applyNumberFormat="0" applyProtection="0">
      <alignment horizontal="left" vertical="center" indent="1"/>
    </xf>
    <xf numFmtId="0" fontId="2" fillId="52" borderId="120" applyNumberFormat="0" applyProtection="0">
      <alignment horizontal="left" vertical="center" indent="1"/>
    </xf>
    <xf numFmtId="0" fontId="2" fillId="52" borderId="120" applyNumberFormat="0" applyProtection="0">
      <alignment horizontal="left" vertical="center" indent="1"/>
    </xf>
    <xf numFmtId="0" fontId="2" fillId="52" borderId="120" applyNumberFormat="0" applyProtection="0">
      <alignment horizontal="left" vertical="center" indent="1"/>
    </xf>
    <xf numFmtId="0" fontId="2" fillId="52" borderId="120" applyNumberFormat="0" applyProtection="0">
      <alignment horizontal="left" vertical="center" indent="1"/>
    </xf>
    <xf numFmtId="0" fontId="2" fillId="52" borderId="120" applyNumberFormat="0" applyProtection="0">
      <alignment horizontal="left" vertical="center" indent="1"/>
    </xf>
    <xf numFmtId="0" fontId="2" fillId="52" borderId="120" applyNumberFormat="0" applyProtection="0">
      <alignment horizontal="left" vertical="center" indent="1"/>
    </xf>
    <xf numFmtId="0" fontId="2" fillId="52" borderId="120" applyNumberFormat="0" applyProtection="0">
      <alignment horizontal="left" vertical="center" indent="1"/>
    </xf>
    <xf numFmtId="0" fontId="2" fillId="52" borderId="120" applyNumberFormat="0" applyProtection="0">
      <alignment horizontal="left" vertical="center" indent="1"/>
    </xf>
    <xf numFmtId="0" fontId="2" fillId="52" borderId="120" applyNumberFormat="0" applyProtection="0">
      <alignment horizontal="left" vertical="center" indent="1"/>
    </xf>
    <xf numFmtId="0" fontId="2" fillId="52" borderId="120" applyNumberFormat="0" applyProtection="0">
      <alignment horizontal="left" vertical="center" indent="1"/>
    </xf>
    <xf numFmtId="0" fontId="2" fillId="52" borderId="120" applyNumberFormat="0" applyProtection="0">
      <alignment horizontal="left" vertical="center" indent="1"/>
    </xf>
    <xf numFmtId="0" fontId="2" fillId="52" borderId="120" applyNumberFormat="0" applyProtection="0">
      <alignment horizontal="left" vertical="center" indent="1"/>
    </xf>
    <xf numFmtId="0" fontId="2" fillId="52" borderId="120" applyNumberFormat="0" applyProtection="0">
      <alignment horizontal="left" vertical="center" indent="1"/>
    </xf>
    <xf numFmtId="0" fontId="2" fillId="53" borderId="120" applyNumberFormat="0" applyProtection="0">
      <alignment horizontal="left" vertical="center" indent="1"/>
    </xf>
    <xf numFmtId="0" fontId="2" fillId="53" borderId="120" applyNumberFormat="0" applyProtection="0">
      <alignment horizontal="left" vertical="center" indent="1"/>
    </xf>
    <xf numFmtId="0" fontId="2" fillId="53" borderId="120" applyNumberFormat="0" applyProtection="0">
      <alignment horizontal="left" vertical="center" indent="1"/>
    </xf>
    <xf numFmtId="0" fontId="2" fillId="53" borderId="120" applyNumberFormat="0" applyProtection="0">
      <alignment horizontal="left" vertical="center" indent="1"/>
    </xf>
    <xf numFmtId="0" fontId="2" fillId="53" borderId="120" applyNumberFormat="0" applyProtection="0">
      <alignment horizontal="left" vertical="center" indent="1"/>
    </xf>
    <xf numFmtId="0" fontId="2" fillId="53" borderId="120" applyNumberFormat="0" applyProtection="0">
      <alignment horizontal="left" vertical="center" indent="1"/>
    </xf>
    <xf numFmtId="0" fontId="2" fillId="53" borderId="120" applyNumberFormat="0" applyProtection="0">
      <alignment horizontal="left" vertical="center" indent="1"/>
    </xf>
    <xf numFmtId="0" fontId="2" fillId="53" borderId="120" applyNumberFormat="0" applyProtection="0">
      <alignment horizontal="left" vertical="center" indent="1"/>
    </xf>
    <xf numFmtId="0" fontId="2" fillId="53" borderId="120" applyNumberFormat="0" applyProtection="0">
      <alignment horizontal="left" vertical="center" indent="1"/>
    </xf>
    <xf numFmtId="0" fontId="2" fillId="53" borderId="120" applyNumberFormat="0" applyProtection="0">
      <alignment horizontal="left" vertical="center" indent="1"/>
    </xf>
    <xf numFmtId="0" fontId="2" fillId="53" borderId="120" applyNumberFormat="0" applyProtection="0">
      <alignment horizontal="left" vertical="center" indent="1"/>
    </xf>
    <xf numFmtId="0" fontId="2" fillId="53" borderId="120" applyNumberFormat="0" applyProtection="0">
      <alignment horizontal="left" vertical="center" indent="1"/>
    </xf>
    <xf numFmtId="0" fontId="2" fillId="53" borderId="120" applyNumberFormat="0" applyProtection="0">
      <alignment horizontal="left" vertical="center" indent="1"/>
    </xf>
    <xf numFmtId="0" fontId="2" fillId="53" borderId="120" applyNumberFormat="0" applyProtection="0">
      <alignment horizontal="left" vertical="center" indent="1"/>
    </xf>
    <xf numFmtId="0" fontId="2" fillId="54" borderId="120" applyNumberFormat="0" applyProtection="0">
      <alignment horizontal="left" vertical="center" indent="1"/>
    </xf>
    <xf numFmtId="0" fontId="2" fillId="54" borderId="120" applyNumberFormat="0" applyProtection="0">
      <alignment horizontal="left" vertical="center" indent="1"/>
    </xf>
    <xf numFmtId="0" fontId="2" fillId="54" borderId="120" applyNumberFormat="0" applyProtection="0">
      <alignment horizontal="left" vertical="center" indent="1"/>
    </xf>
    <xf numFmtId="0" fontId="2" fillId="54" borderId="120" applyNumberFormat="0" applyProtection="0">
      <alignment horizontal="left" vertical="center" indent="1"/>
    </xf>
    <xf numFmtId="0" fontId="2" fillId="54" borderId="120" applyNumberFormat="0" applyProtection="0">
      <alignment horizontal="left" vertical="center" indent="1"/>
    </xf>
    <xf numFmtId="0" fontId="2" fillId="54" borderId="120" applyNumberFormat="0" applyProtection="0">
      <alignment horizontal="left" vertical="center" indent="1"/>
    </xf>
    <xf numFmtId="0" fontId="2" fillId="54" borderId="120" applyNumberFormat="0" applyProtection="0">
      <alignment horizontal="left" vertical="center" indent="1"/>
    </xf>
    <xf numFmtId="0" fontId="2" fillId="54" borderId="120" applyNumberFormat="0" applyProtection="0">
      <alignment horizontal="left" vertical="center" indent="1"/>
    </xf>
    <xf numFmtId="0" fontId="2" fillId="54" borderId="120" applyNumberFormat="0" applyProtection="0">
      <alignment horizontal="left" vertical="center" indent="1"/>
    </xf>
    <xf numFmtId="0" fontId="2" fillId="54" borderId="120" applyNumberFormat="0" applyProtection="0">
      <alignment horizontal="left" vertical="center" indent="1"/>
    </xf>
    <xf numFmtId="0" fontId="2" fillId="54" borderId="120" applyNumberFormat="0" applyProtection="0">
      <alignment horizontal="left" vertical="center" indent="1"/>
    </xf>
    <xf numFmtId="0" fontId="2" fillId="54" borderId="120" applyNumberFormat="0" applyProtection="0">
      <alignment horizontal="left" vertical="center" indent="1"/>
    </xf>
    <xf numFmtId="0" fontId="2" fillId="54" borderId="120" applyNumberFormat="0" applyProtection="0">
      <alignment horizontal="left" vertical="center" indent="1"/>
    </xf>
    <xf numFmtId="0" fontId="2" fillId="54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4" fontId="66" fillId="55" borderId="120" applyNumberFormat="0" applyProtection="0">
      <alignment vertical="center"/>
    </xf>
    <xf numFmtId="4" fontId="66" fillId="55" borderId="120" applyNumberFormat="0" applyProtection="0">
      <alignment vertical="center"/>
    </xf>
    <xf numFmtId="4" fontId="66" fillId="55" borderId="120" applyNumberFormat="0" applyProtection="0">
      <alignment vertical="center"/>
    </xf>
    <xf numFmtId="4" fontId="90" fillId="55" borderId="120" applyNumberFormat="0" applyProtection="0">
      <alignment vertical="center"/>
    </xf>
    <xf numFmtId="4" fontId="90" fillId="55" borderId="120" applyNumberFormat="0" applyProtection="0">
      <alignment vertical="center"/>
    </xf>
    <xf numFmtId="4" fontId="90" fillId="55" borderId="120" applyNumberFormat="0" applyProtection="0">
      <alignment vertical="center"/>
    </xf>
    <xf numFmtId="4" fontId="66" fillId="55" borderId="120" applyNumberFormat="0" applyProtection="0">
      <alignment horizontal="left" vertical="center" indent="1"/>
    </xf>
    <xf numFmtId="4" fontId="66" fillId="55" borderId="120" applyNumberFormat="0" applyProtection="0">
      <alignment horizontal="left" vertical="center" indent="1"/>
    </xf>
    <xf numFmtId="4" fontId="66" fillId="55" borderId="120" applyNumberFormat="0" applyProtection="0">
      <alignment horizontal="left" vertical="center" indent="1"/>
    </xf>
    <xf numFmtId="4" fontId="66" fillId="55" borderId="120" applyNumberFormat="0" applyProtection="0">
      <alignment horizontal="left" vertical="center" indent="1"/>
    </xf>
    <xf numFmtId="4" fontId="66" fillId="55" borderId="120" applyNumberFormat="0" applyProtection="0">
      <alignment horizontal="left" vertical="center" indent="1"/>
    </xf>
    <xf numFmtId="4" fontId="66" fillId="55" borderId="120" applyNumberFormat="0" applyProtection="0">
      <alignment horizontal="left" vertical="center" indent="1"/>
    </xf>
    <xf numFmtId="4" fontId="66" fillId="50" borderId="120" applyNumberFormat="0" applyProtection="0">
      <alignment horizontal="right" vertical="center"/>
    </xf>
    <xf numFmtId="4" fontId="66" fillId="50" borderId="120" applyNumberFormat="0" applyProtection="0">
      <alignment horizontal="right" vertical="center"/>
    </xf>
    <xf numFmtId="4" fontId="66" fillId="50" borderId="120" applyNumberFormat="0" applyProtection="0">
      <alignment horizontal="right" vertical="center"/>
    </xf>
    <xf numFmtId="4" fontId="90" fillId="50" borderId="120" applyNumberFormat="0" applyProtection="0">
      <alignment horizontal="right" vertical="center"/>
    </xf>
    <xf numFmtId="4" fontId="90" fillId="50" borderId="120" applyNumberFormat="0" applyProtection="0">
      <alignment horizontal="right" vertical="center"/>
    </xf>
    <xf numFmtId="4" fontId="90" fillId="50" borderId="120" applyNumberFormat="0" applyProtection="0">
      <alignment horizontal="right" vertical="center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2" fillId="39" borderId="120" applyNumberFormat="0" applyProtection="0">
      <alignment horizontal="left" vertical="center" indent="1"/>
    </xf>
    <xf numFmtId="0" fontId="93" fillId="0" borderId="0"/>
    <xf numFmtId="4" fontId="94" fillId="50" borderId="120" applyNumberFormat="0" applyProtection="0">
      <alignment horizontal="right" vertical="center"/>
    </xf>
    <xf numFmtId="4" fontId="94" fillId="50" borderId="120" applyNumberFormat="0" applyProtection="0">
      <alignment horizontal="right" vertical="center"/>
    </xf>
    <xf numFmtId="4" fontId="94" fillId="50" borderId="120" applyNumberFormat="0" applyProtection="0">
      <alignment horizontal="right" vertical="center"/>
    </xf>
    <xf numFmtId="0" fontId="1" fillId="56" borderId="0"/>
    <xf numFmtId="0" fontId="1" fillId="56" borderId="0"/>
    <xf numFmtId="0" fontId="35" fillId="56" borderId="0"/>
    <xf numFmtId="0" fontId="35" fillId="56" borderId="0"/>
    <xf numFmtId="0" fontId="95" fillId="56" borderId="11">
      <alignment vertical="top"/>
    </xf>
    <xf numFmtId="0" fontId="95" fillId="56" borderId="11">
      <alignment vertical="top"/>
    </xf>
    <xf numFmtId="0" fontId="95" fillId="0" borderId="11">
      <alignment vertical="top"/>
    </xf>
    <xf numFmtId="0" fontId="95" fillId="0" borderId="11">
      <alignment vertical="top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122" applyNumberFormat="0" applyFill="0" applyAlignment="0" applyProtection="0"/>
    <xf numFmtId="0" fontId="99" fillId="0" borderId="122" applyNumberFormat="0" applyFill="0" applyAlignment="0" applyProtection="0"/>
    <xf numFmtId="0" fontId="98" fillId="0" borderId="122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21" borderId="113" applyNumberFormat="0" applyAlignment="0" applyProtection="0"/>
    <xf numFmtId="0" fontId="61" fillId="29" borderId="113" applyNumberFormat="0" applyAlignment="0" applyProtection="0"/>
    <xf numFmtId="0" fontId="61" fillId="29" borderId="113" applyNumberFormat="0" applyAlignment="0" applyProtection="0"/>
    <xf numFmtId="0" fontId="62" fillId="29" borderId="113" applyNumberFormat="0" applyAlignment="0" applyProtection="0"/>
    <xf numFmtId="0" fontId="62" fillId="29" borderId="113" applyNumberFormat="0" applyAlignment="0" applyProtection="0"/>
    <xf numFmtId="0" fontId="61" fillId="29" borderId="113" applyNumberFormat="0" applyAlignment="0" applyProtection="0"/>
    <xf numFmtId="0" fontId="102" fillId="21" borderId="113" applyNumberFormat="0" applyAlignment="0" applyProtection="0"/>
    <xf numFmtId="0" fontId="102" fillId="21" borderId="113" applyNumberFormat="0" applyAlignment="0" applyProtection="0"/>
    <xf numFmtId="0" fontId="103" fillId="22" borderId="113" applyNumberFormat="0" applyAlignment="0" applyProtection="0"/>
    <xf numFmtId="0" fontId="10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90" fontId="65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27" borderId="114" applyNumberFormat="0" applyAlignment="0" applyProtection="0"/>
    <xf numFmtId="0" fontId="63" fillId="27" borderId="114" applyNumberFormat="0" applyAlignment="0" applyProtection="0"/>
    <xf numFmtId="0" fontId="64" fillId="27" borderId="114" applyNumberFormat="0" applyAlignment="0" applyProtection="0"/>
    <xf numFmtId="0" fontId="110" fillId="27" borderId="114" applyNumberFormat="0" applyAlignment="0" applyProtection="0"/>
    <xf numFmtId="0" fontId="111" fillId="57" borderId="114" applyNumberFormat="0" applyAlignment="0" applyProtection="0"/>
    <xf numFmtId="0" fontId="112" fillId="0" borderId="123" applyNumberFormat="0" applyFill="0" applyAlignment="0" applyProtection="0"/>
    <xf numFmtId="0" fontId="83" fillId="0" borderId="118" applyNumberFormat="0" applyFill="0" applyAlignment="0" applyProtection="0"/>
    <xf numFmtId="0" fontId="84" fillId="0" borderId="118" applyNumberFormat="0" applyFill="0" applyAlignment="0" applyProtection="0"/>
    <xf numFmtId="0" fontId="112" fillId="0" borderId="123" applyNumberFormat="0" applyFill="0" applyAlignment="0" applyProtection="0"/>
    <xf numFmtId="0" fontId="113" fillId="0" borderId="123" applyNumberFormat="0" applyFill="0" applyAlignment="0" applyProtection="0"/>
    <xf numFmtId="0" fontId="114" fillId="58" borderId="0" applyNumberFormat="0" applyBorder="0" applyAlignment="0" applyProtection="0"/>
    <xf numFmtId="0" fontId="71" fillId="14" borderId="0" applyNumberFormat="0" applyBorder="0" applyAlignment="0" applyProtection="0"/>
    <xf numFmtId="0" fontId="72" fillId="14" borderId="0" applyNumberFormat="0" applyBorder="0" applyAlignment="0" applyProtection="0"/>
    <xf numFmtId="0" fontId="114" fillId="58" borderId="0" applyNumberFormat="0" applyBorder="0" applyAlignment="0" applyProtection="0"/>
    <xf numFmtId="0" fontId="115" fillId="58" borderId="0" applyNumberFormat="0" applyBorder="0" applyAlignment="0" applyProtection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6" fillId="0" borderId="0"/>
    <xf numFmtId="0" fontId="2" fillId="0" borderId="0"/>
    <xf numFmtId="0" fontId="66" fillId="0" borderId="0"/>
    <xf numFmtId="0" fontId="67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7" fillId="0" borderId="0"/>
    <xf numFmtId="0" fontId="65" fillId="0" borderId="0"/>
    <xf numFmtId="0" fontId="117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" fillId="0" borderId="0"/>
    <xf numFmtId="0" fontId="118" fillId="17" borderId="113" applyNumberFormat="0" applyAlignment="0" applyProtection="0"/>
    <xf numFmtId="0" fontId="81" fillId="17" borderId="113" applyNumberFormat="0" applyAlignment="0" applyProtection="0"/>
    <xf numFmtId="0" fontId="81" fillId="17" borderId="113" applyNumberFormat="0" applyAlignment="0" applyProtection="0"/>
    <xf numFmtId="0" fontId="82" fillId="17" borderId="113" applyNumberFormat="0" applyAlignment="0" applyProtection="0"/>
    <xf numFmtId="0" fontId="82" fillId="17" borderId="113" applyNumberFormat="0" applyAlignment="0" applyProtection="0"/>
    <xf numFmtId="0" fontId="81" fillId="17" borderId="113" applyNumberFormat="0" applyAlignment="0" applyProtection="0"/>
    <xf numFmtId="0" fontId="118" fillId="17" borderId="113" applyNumberFormat="0" applyAlignment="0" applyProtection="0"/>
    <xf numFmtId="0" fontId="118" fillId="17" borderId="113" applyNumberFormat="0" applyAlignment="0" applyProtection="0"/>
    <xf numFmtId="0" fontId="119" fillId="17" borderId="113" applyNumberFormat="0" applyAlignment="0" applyProtection="0"/>
    <xf numFmtId="0" fontId="120" fillId="1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120" fillId="17" borderId="0" applyNumberFormat="0" applyBorder="0" applyAlignment="0" applyProtection="0"/>
    <xf numFmtId="0" fontId="121" fillId="37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2" fillId="0" borderId="124" applyNumberFormat="0" applyFill="0" applyAlignment="0" applyProtection="0"/>
    <xf numFmtId="0" fontId="98" fillId="0" borderId="122" applyNumberFormat="0" applyFill="0" applyAlignment="0" applyProtection="0"/>
    <xf numFmtId="0" fontId="98" fillId="0" borderId="122" applyNumberFormat="0" applyFill="0" applyAlignment="0" applyProtection="0"/>
    <xf numFmtId="0" fontId="99" fillId="0" borderId="122" applyNumberFormat="0" applyFill="0" applyAlignment="0" applyProtection="0"/>
    <xf numFmtId="0" fontId="99" fillId="0" borderId="122" applyNumberFormat="0" applyFill="0" applyAlignment="0" applyProtection="0"/>
    <xf numFmtId="0" fontId="98" fillId="0" borderId="122" applyNumberFormat="0" applyFill="0" applyAlignment="0" applyProtection="0"/>
    <xf numFmtId="0" fontId="122" fillId="0" borderId="124" applyNumberFormat="0" applyFill="0" applyAlignment="0" applyProtection="0"/>
    <xf numFmtId="0" fontId="122" fillId="0" borderId="124" applyNumberFormat="0" applyFill="0" applyAlignment="0" applyProtection="0"/>
    <xf numFmtId="0" fontId="123" fillId="0" borderId="124" applyNumberFormat="0" applyFill="0" applyAlignment="0" applyProtection="0"/>
    <xf numFmtId="0" fontId="124" fillId="15" borderId="0" applyNumberFormat="0" applyBorder="0" applyAlignment="0" applyProtection="0"/>
    <xf numFmtId="0" fontId="59" fillId="13" borderId="0" applyNumberFormat="0" applyBorder="0" applyAlignment="0" applyProtection="0"/>
    <xf numFmtId="0" fontId="60" fillId="13" borderId="0" applyNumberFormat="0" applyBorder="0" applyAlignment="0" applyProtection="0"/>
    <xf numFmtId="0" fontId="124" fillId="15" borderId="0" applyNumberFormat="0" applyBorder="0" applyAlignment="0" applyProtection="0"/>
    <xf numFmtId="0" fontId="125" fillId="15" borderId="0" applyNumberFormat="0" applyBorder="0" applyAlignment="0" applyProtection="0"/>
    <xf numFmtId="0" fontId="57" fillId="32" borderId="0" applyNumberFormat="0" applyBorder="0" applyAlignment="0" applyProtection="0"/>
    <xf numFmtId="0" fontId="55" fillId="34" borderId="0" applyNumberFormat="0" applyBorder="0" applyAlignment="0" applyProtection="0"/>
    <xf numFmtId="0" fontId="56" fillId="34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35" borderId="0" applyNumberFormat="0" applyBorder="0" applyAlignment="0" applyProtection="0"/>
    <xf numFmtId="0" fontId="55" fillId="35" borderId="0" applyNumberFormat="0" applyBorder="0" applyAlignment="0" applyProtection="0"/>
    <xf numFmtId="0" fontId="56" fillId="35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57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57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57" borderId="0" applyNumberFormat="0" applyBorder="0" applyAlignment="0" applyProtection="0"/>
    <xf numFmtId="0" fontId="58" fillId="26" borderId="0" applyNumberFormat="0" applyBorder="0" applyAlignment="0" applyProtection="0"/>
    <xf numFmtId="0" fontId="57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25" borderId="0" applyNumberFormat="0" applyBorder="0" applyAlignment="0" applyProtection="0"/>
    <xf numFmtId="0" fontId="55" fillId="36" borderId="0" applyNumberFormat="0" applyBorder="0" applyAlignment="0" applyProtection="0"/>
    <xf numFmtId="0" fontId="56" fillId="36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126" fillId="21" borderId="120" applyNumberFormat="0" applyAlignment="0" applyProtection="0"/>
    <xf numFmtId="0" fontId="88" fillId="29" borderId="120" applyNumberFormat="0" applyAlignment="0" applyProtection="0"/>
    <xf numFmtId="0" fontId="88" fillId="29" borderId="120" applyNumberFormat="0" applyAlignment="0" applyProtection="0"/>
    <xf numFmtId="0" fontId="89" fillId="29" borderId="120" applyNumberFormat="0" applyAlignment="0" applyProtection="0"/>
    <xf numFmtId="0" fontId="89" fillId="29" borderId="120" applyNumberFormat="0" applyAlignment="0" applyProtection="0"/>
    <xf numFmtId="0" fontId="88" fillId="29" borderId="120" applyNumberFormat="0" applyAlignment="0" applyProtection="0"/>
    <xf numFmtId="0" fontId="126" fillId="21" borderId="120" applyNumberFormat="0" applyAlignment="0" applyProtection="0"/>
    <xf numFmtId="0" fontId="126" fillId="21" borderId="120" applyNumberFormat="0" applyAlignment="0" applyProtection="0"/>
    <xf numFmtId="0" fontId="127" fillId="22" borderId="120" applyNumberFormat="0" applyAlignment="0" applyProtection="0"/>
    <xf numFmtId="0" fontId="2" fillId="20" borderId="119" applyNumberFormat="0" applyFont="0" applyAlignment="0" applyProtection="0"/>
    <xf numFmtId="0" fontId="51" fillId="20" borderId="119" applyNumberFormat="0" applyFont="0" applyAlignment="0" applyProtection="0"/>
    <xf numFmtId="0" fontId="51" fillId="20" borderId="119" applyNumberFormat="0" applyFont="0" applyAlignment="0" applyProtection="0"/>
    <xf numFmtId="0" fontId="52" fillId="20" borderId="119" applyNumberFormat="0" applyFont="0" applyAlignment="0" applyProtection="0"/>
    <xf numFmtId="0" fontId="52" fillId="20" borderId="119" applyNumberFormat="0" applyFont="0" applyAlignment="0" applyProtection="0"/>
    <xf numFmtId="0" fontId="51" fillId="20" borderId="119" applyNumberFormat="0" applyFont="0" applyAlignment="0" applyProtection="0"/>
    <xf numFmtId="0" fontId="2" fillId="20" borderId="119" applyNumberFormat="0" applyFont="0" applyAlignment="0" applyProtection="0"/>
    <xf numFmtId="0" fontId="2" fillId="20" borderId="119" applyNumberFormat="0" applyFont="0" applyAlignment="0" applyProtection="0"/>
    <xf numFmtId="0" fontId="2" fillId="20" borderId="113" applyNumberFormat="0" applyFont="0" applyAlignment="0" applyProtection="0"/>
    <xf numFmtId="0" fontId="128" fillId="0" borderId="125" applyNumberFormat="0" applyFill="0" applyAlignment="0" applyProtection="0"/>
    <xf numFmtId="0" fontId="73" fillId="0" borderId="115" applyNumberFormat="0" applyFill="0" applyAlignment="0" applyProtection="0"/>
    <xf numFmtId="0" fontId="74" fillId="0" borderId="115" applyNumberFormat="0" applyFill="0" applyAlignment="0" applyProtection="0"/>
    <xf numFmtId="0" fontId="128" fillId="0" borderId="125" applyNumberFormat="0" applyFill="0" applyAlignment="0" applyProtection="0"/>
    <xf numFmtId="0" fontId="129" fillId="0" borderId="125" applyNumberFormat="0" applyFill="0" applyAlignment="0" applyProtection="0"/>
    <xf numFmtId="0" fontId="130" fillId="0" borderId="126" applyNumberFormat="0" applyFill="0" applyAlignment="0" applyProtection="0"/>
    <xf numFmtId="0" fontId="75" fillId="0" borderId="116" applyNumberFormat="0" applyFill="0" applyAlignment="0" applyProtection="0"/>
    <xf numFmtId="0" fontId="76" fillId="0" borderId="116" applyNumberFormat="0" applyFill="0" applyAlignment="0" applyProtection="0"/>
    <xf numFmtId="0" fontId="130" fillId="0" borderId="126" applyNumberFormat="0" applyFill="0" applyAlignment="0" applyProtection="0"/>
    <xf numFmtId="0" fontId="131" fillId="0" borderId="127" applyNumberFormat="0" applyFill="0" applyAlignment="0" applyProtection="0"/>
    <xf numFmtId="0" fontId="132" fillId="0" borderId="128" applyNumberFormat="0" applyFill="0" applyAlignment="0" applyProtection="0"/>
    <xf numFmtId="0" fontId="77" fillId="0" borderId="117" applyNumberFormat="0" applyFill="0" applyAlignment="0" applyProtection="0"/>
    <xf numFmtId="0" fontId="78" fillId="0" borderId="117" applyNumberFormat="0" applyFill="0" applyAlignment="0" applyProtection="0"/>
    <xf numFmtId="0" fontId="132" fillId="0" borderId="128" applyNumberFormat="0" applyFill="0" applyAlignment="0" applyProtection="0"/>
    <xf numFmtId="0" fontId="133" fillId="0" borderId="129" applyNumberFormat="0" applyFill="0" applyAlignment="0" applyProtection="0"/>
    <xf numFmtId="0" fontId="1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72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Border="1" applyAlignment="1">
      <alignment horizontal="left" indent="4"/>
    </xf>
    <xf numFmtId="0" fontId="4" fillId="0" borderId="0" xfId="0" applyFont="1" applyFill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indent="6"/>
    </xf>
    <xf numFmtId="0" fontId="4" fillId="0" borderId="0" xfId="1" applyFont="1" applyBorder="1" applyAlignment="1">
      <alignment horizontal="left" vertical="top" wrapText="1" indent="6"/>
    </xf>
    <xf numFmtId="0" fontId="5" fillId="0" borderId="0" xfId="0" applyFont="1" applyFill="1" applyBorder="1" applyAlignment="1">
      <alignment horizontal="left" indent="4"/>
    </xf>
    <xf numFmtId="0" fontId="4" fillId="0" borderId="0" xfId="0" applyFont="1" applyFill="1" applyBorder="1" applyAlignment="1">
      <alignment horizontal="left" indent="6"/>
    </xf>
    <xf numFmtId="0" fontId="4" fillId="0" borderId="0" xfId="0" applyFont="1" applyBorder="1" applyAlignment="1">
      <alignment horizontal="left" indent="5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/>
    </xf>
    <xf numFmtId="0" fontId="15" fillId="0" borderId="0" xfId="1" applyFont="1" applyAlignment="1">
      <alignment horizontal="left"/>
    </xf>
    <xf numFmtId="0" fontId="15" fillId="0" borderId="0" xfId="1" applyFont="1"/>
    <xf numFmtId="0" fontId="9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/>
    </xf>
    <xf numFmtId="0" fontId="16" fillId="5" borderId="19" xfId="1" applyNumberFormat="1" applyFont="1" applyFill="1" applyBorder="1" applyAlignment="1">
      <alignment horizontal="center" vertical="center" wrapText="1"/>
    </xf>
    <xf numFmtId="0" fontId="16" fillId="5" borderId="11" xfId="1" applyNumberFormat="1" applyFont="1" applyFill="1" applyBorder="1" applyAlignment="1">
      <alignment horizontal="center" vertical="center" wrapText="1"/>
    </xf>
    <xf numFmtId="0" fontId="16" fillId="6" borderId="19" xfId="1" applyNumberFormat="1" applyFont="1" applyFill="1" applyBorder="1" applyAlignment="1">
      <alignment horizontal="center" vertical="center" wrapText="1"/>
    </xf>
    <xf numFmtId="0" fontId="16" fillId="6" borderId="11" xfId="1" applyNumberFormat="1" applyFont="1" applyFill="1" applyBorder="1" applyAlignment="1">
      <alignment horizontal="center" vertical="center" wrapText="1"/>
    </xf>
    <xf numFmtId="0" fontId="16" fillId="4" borderId="19" xfId="1" applyNumberFormat="1" applyFont="1" applyFill="1" applyBorder="1" applyAlignment="1">
      <alignment horizontal="center" vertical="center" wrapText="1"/>
    </xf>
    <xf numFmtId="0" fontId="16" fillId="4" borderId="7" xfId="1" applyNumberFormat="1" applyFont="1" applyFill="1" applyBorder="1" applyAlignment="1">
      <alignment horizontal="center" vertical="center" wrapText="1"/>
    </xf>
    <xf numFmtId="0" fontId="19" fillId="0" borderId="18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8" fillId="0" borderId="19" xfId="1" applyNumberFormat="1" applyFont="1" applyFill="1" applyBorder="1" applyAlignment="1">
      <alignment horizontal="center" vertical="center" wrapText="1"/>
    </xf>
    <xf numFmtId="0" fontId="19" fillId="0" borderId="19" xfId="1" applyNumberFormat="1" applyFont="1" applyFill="1" applyBorder="1" applyAlignment="1">
      <alignment horizontal="center" vertical="center" wrapText="1"/>
    </xf>
    <xf numFmtId="0" fontId="18" fillId="0" borderId="11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Fill="1" applyBorder="1" applyAlignment="1">
      <alignment horizontal="center" vertical="center" wrapText="1"/>
    </xf>
    <xf numFmtId="0" fontId="19" fillId="0" borderId="7" xfId="1" applyNumberFormat="1" applyFont="1" applyFill="1" applyBorder="1" applyAlignment="1">
      <alignment horizontal="center" vertical="center" wrapText="1"/>
    </xf>
    <xf numFmtId="2" fontId="19" fillId="0" borderId="20" xfId="1" applyNumberFormat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2" fontId="20" fillId="0" borderId="20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horizontal="left" vertical="center"/>
    </xf>
    <xf numFmtId="1" fontId="19" fillId="0" borderId="11" xfId="2" applyNumberFormat="1" applyFont="1" applyFill="1" applyBorder="1" applyAlignment="1">
      <alignment horizontal="center" vertical="top"/>
    </xf>
    <xf numFmtId="1" fontId="19" fillId="0" borderId="11" xfId="2" applyNumberFormat="1" applyFont="1" applyFill="1" applyBorder="1" applyAlignment="1">
      <alignment horizontal="center" vertical="top" wrapText="1"/>
    </xf>
    <xf numFmtId="2" fontId="19" fillId="0" borderId="11" xfId="2" applyNumberFormat="1" applyFont="1" applyFill="1" applyBorder="1" applyAlignment="1">
      <alignment horizontal="center" vertical="top" wrapText="1"/>
    </xf>
    <xf numFmtId="2" fontId="19" fillId="0" borderId="7" xfId="2" applyNumberFormat="1" applyFont="1" applyFill="1" applyBorder="1" applyAlignment="1">
      <alignment horizontal="center" vertical="top" wrapText="1"/>
    </xf>
    <xf numFmtId="2" fontId="19" fillId="0" borderId="6" xfId="1" applyNumberFormat="1" applyFont="1" applyFill="1" applyBorder="1" applyAlignment="1">
      <alignment horizontal="center" vertical="top"/>
    </xf>
    <xf numFmtId="187" fontId="19" fillId="0" borderId="7" xfId="1" applyNumberFormat="1" applyFont="1" applyFill="1" applyBorder="1" applyAlignment="1">
      <alignment horizontal="center" vertical="top"/>
    </xf>
    <xf numFmtId="2" fontId="20" fillId="0" borderId="6" xfId="1" applyNumberFormat="1" applyFont="1" applyFill="1" applyBorder="1" applyAlignment="1">
      <alignment horizontal="center" vertical="top"/>
    </xf>
    <xf numFmtId="0" fontId="4" fillId="0" borderId="0" xfId="1" applyFont="1" applyAlignment="1">
      <alignment vertical="center"/>
    </xf>
    <xf numFmtId="1" fontId="19" fillId="0" borderId="22" xfId="2" applyNumberFormat="1" applyFont="1" applyFill="1" applyBorder="1" applyAlignment="1">
      <alignment horizontal="center" vertical="top"/>
    </xf>
    <xf numFmtId="1" fontId="19" fillId="0" borderId="22" xfId="2" applyNumberFormat="1" applyFont="1" applyFill="1" applyBorder="1" applyAlignment="1">
      <alignment horizontal="center" vertical="top" wrapText="1"/>
    </xf>
    <xf numFmtId="2" fontId="19" fillId="0" borderId="22" xfId="2" applyNumberFormat="1" applyFont="1" applyFill="1" applyBorder="1" applyAlignment="1">
      <alignment horizontal="center" vertical="top" wrapText="1"/>
    </xf>
    <xf numFmtId="2" fontId="19" fillId="0" borderId="23" xfId="2" applyNumberFormat="1" applyFont="1" applyFill="1" applyBorder="1" applyAlignment="1">
      <alignment horizontal="center" vertical="top" wrapText="1"/>
    </xf>
    <xf numFmtId="2" fontId="19" fillId="0" borderId="24" xfId="1" applyNumberFormat="1" applyFont="1" applyFill="1" applyBorder="1" applyAlignment="1">
      <alignment horizontal="center" vertical="top"/>
    </xf>
    <xf numFmtId="187" fontId="19" fillId="0" borderId="23" xfId="1" applyNumberFormat="1" applyFont="1" applyFill="1" applyBorder="1" applyAlignment="1">
      <alignment horizontal="center" vertical="top"/>
    </xf>
    <xf numFmtId="2" fontId="20" fillId="0" borderId="24" xfId="1" applyNumberFormat="1" applyFont="1" applyFill="1" applyBorder="1" applyAlignment="1">
      <alignment horizontal="center" vertical="top"/>
    </xf>
    <xf numFmtId="2" fontId="19" fillId="0" borderId="28" xfId="2" applyNumberFormat="1" applyFont="1" applyFill="1" applyBorder="1" applyAlignment="1">
      <alignment horizontal="center" vertical="top" wrapText="1"/>
    </xf>
    <xf numFmtId="0" fontId="18" fillId="0" borderId="29" xfId="1" applyNumberFormat="1" applyFont="1" applyFill="1" applyBorder="1" applyAlignment="1">
      <alignment horizontal="center" vertical="center" wrapText="1"/>
    </xf>
    <xf numFmtId="0" fontId="18" fillId="0" borderId="28" xfId="1" applyNumberFormat="1" applyFont="1" applyFill="1" applyBorder="1" applyAlignment="1">
      <alignment horizontal="center" vertical="center" wrapText="1"/>
    </xf>
    <xf numFmtId="0" fontId="19" fillId="0" borderId="29" xfId="1" applyNumberFormat="1" applyFont="1" applyFill="1" applyBorder="1" applyAlignment="1">
      <alignment horizontal="center" vertical="center" wrapText="1"/>
    </xf>
    <xf numFmtId="2" fontId="19" fillId="0" borderId="30" xfId="2" applyNumberFormat="1" applyFont="1" applyFill="1" applyBorder="1" applyAlignment="1">
      <alignment horizontal="center" vertical="top" wrapText="1"/>
    </xf>
    <xf numFmtId="0" fontId="20" fillId="0" borderId="20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left" vertical="center"/>
    </xf>
    <xf numFmtId="1" fontId="19" fillId="0" borderId="18" xfId="2" applyNumberFormat="1" applyFont="1" applyFill="1" applyBorder="1" applyAlignment="1">
      <alignment horizontal="center" vertical="top"/>
    </xf>
    <xf numFmtId="1" fontId="19" fillId="0" borderId="18" xfId="2" applyNumberFormat="1" applyFont="1" applyFill="1" applyBorder="1" applyAlignment="1">
      <alignment horizontal="center" vertical="top" wrapText="1"/>
    </xf>
    <xf numFmtId="2" fontId="19" fillId="0" borderId="18" xfId="2" applyNumberFormat="1" applyFont="1" applyFill="1" applyBorder="1" applyAlignment="1">
      <alignment horizontal="center" vertical="top" wrapText="1"/>
    </xf>
    <xf numFmtId="2" fontId="19" fillId="0" borderId="10" xfId="2" applyNumberFormat="1" applyFont="1" applyFill="1" applyBorder="1" applyAlignment="1">
      <alignment horizontal="center" vertical="top" wrapText="1"/>
    </xf>
    <xf numFmtId="2" fontId="19" fillId="0" borderId="20" xfId="1" applyNumberFormat="1" applyFont="1" applyFill="1" applyBorder="1" applyAlignment="1">
      <alignment horizontal="center" vertical="top"/>
    </xf>
    <xf numFmtId="2" fontId="19" fillId="0" borderId="31" xfId="1" applyNumberFormat="1" applyFont="1" applyFill="1" applyBorder="1" applyAlignment="1">
      <alignment horizontal="center" vertical="top"/>
    </xf>
    <xf numFmtId="2" fontId="20" fillId="0" borderId="20" xfId="1" applyNumberFormat="1" applyFont="1" applyFill="1" applyBorder="1" applyAlignment="1">
      <alignment horizontal="center" vertical="top"/>
    </xf>
    <xf numFmtId="0" fontId="14" fillId="0" borderId="0" xfId="1" applyFont="1" applyAlignment="1">
      <alignment vertical="center"/>
    </xf>
    <xf numFmtId="1" fontId="19" fillId="7" borderId="2" xfId="2" applyNumberFormat="1" applyFont="1" applyFill="1" applyBorder="1" applyAlignment="1">
      <alignment horizontal="center" vertical="top"/>
    </xf>
    <xf numFmtId="1" fontId="19" fillId="7" borderId="11" xfId="2" applyNumberFormat="1" applyFont="1" applyFill="1" applyBorder="1" applyAlignment="1">
      <alignment horizontal="center" vertical="top"/>
    </xf>
    <xf numFmtId="1" fontId="19" fillId="7" borderId="11" xfId="2" applyNumberFormat="1" applyFont="1" applyFill="1" applyBorder="1" applyAlignment="1">
      <alignment horizontal="center" vertical="top" wrapText="1"/>
    </xf>
    <xf numFmtId="2" fontId="19" fillId="7" borderId="11" xfId="2" applyNumberFormat="1" applyFont="1" applyFill="1" applyBorder="1" applyAlignment="1">
      <alignment horizontal="center" vertical="top" wrapText="1"/>
    </xf>
    <xf numFmtId="1" fontId="19" fillId="7" borderId="2" xfId="2" applyNumberFormat="1" applyFont="1" applyFill="1" applyBorder="1" applyAlignment="1">
      <alignment horizontal="center" vertical="top" wrapText="1"/>
    </xf>
    <xf numFmtId="1" fontId="19" fillId="7" borderId="18" xfId="2" applyNumberFormat="1" applyFont="1" applyFill="1" applyBorder="1" applyAlignment="1">
      <alignment horizontal="center" vertical="top" wrapText="1"/>
    </xf>
    <xf numFmtId="2" fontId="19" fillId="7" borderId="7" xfId="2" applyNumberFormat="1" applyFont="1" applyFill="1" applyBorder="1" applyAlignment="1">
      <alignment horizontal="center" vertical="top" wrapText="1"/>
    </xf>
    <xf numFmtId="2" fontId="19" fillId="7" borderId="8" xfId="1" applyNumberFormat="1" applyFont="1" applyFill="1" applyBorder="1" applyAlignment="1">
      <alignment horizontal="center" vertical="top"/>
    </xf>
    <xf numFmtId="2" fontId="19" fillId="7" borderId="32" xfId="1" applyNumberFormat="1" applyFont="1" applyFill="1" applyBorder="1" applyAlignment="1">
      <alignment horizontal="center" vertical="top"/>
    </xf>
    <xf numFmtId="2" fontId="20" fillId="7" borderId="14" xfId="1" applyNumberFormat="1" applyFont="1" applyFill="1" applyBorder="1" applyAlignment="1">
      <alignment horizontal="center" vertical="top"/>
    </xf>
    <xf numFmtId="2" fontId="19" fillId="7" borderId="6" xfId="1" applyNumberFormat="1" applyFont="1" applyFill="1" applyBorder="1" applyAlignment="1">
      <alignment horizontal="center" vertical="top"/>
    </xf>
    <xf numFmtId="2" fontId="20" fillId="7" borderId="19" xfId="1" applyNumberFormat="1" applyFont="1" applyFill="1" applyBorder="1" applyAlignment="1">
      <alignment horizontal="center" vertical="top"/>
    </xf>
    <xf numFmtId="0" fontId="14" fillId="0" borderId="0" xfId="1" applyFont="1" applyAlignment="1">
      <alignment horizontal="left"/>
    </xf>
    <xf numFmtId="0" fontId="14" fillId="0" borderId="0" xfId="1" applyFont="1"/>
    <xf numFmtId="0" fontId="5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2" fontId="14" fillId="0" borderId="0" xfId="1" applyNumberFormat="1" applyFont="1" applyAlignment="1">
      <alignment horizontal="center" vertical="center"/>
    </xf>
    <xf numFmtId="2" fontId="14" fillId="0" borderId="0" xfId="1" applyNumberFormat="1" applyFont="1" applyAlignment="1">
      <alignment horizontal="center"/>
    </xf>
    <xf numFmtId="0" fontId="24" fillId="0" borderId="0" xfId="3" applyFont="1"/>
    <xf numFmtId="0" fontId="23" fillId="0" borderId="0" xfId="3" applyFont="1" applyAlignment="1">
      <alignment horizontal="center" vertical="top" wrapText="1"/>
    </xf>
    <xf numFmtId="0" fontId="23" fillId="0" borderId="0" xfId="3" applyFont="1" applyAlignment="1">
      <alignment horizontal="center" vertical="top"/>
    </xf>
    <xf numFmtId="0" fontId="27" fillId="0" borderId="0" xfId="4" applyFont="1" applyBorder="1" applyAlignment="1">
      <alignment horizontal="right" vertical="center"/>
    </xf>
    <xf numFmtId="188" fontId="27" fillId="0" borderId="0" xfId="2" applyNumberFormat="1" applyFont="1" applyAlignment="1">
      <alignment horizontal="right" vertical="center"/>
    </xf>
    <xf numFmtId="0" fontId="27" fillId="0" borderId="0" xfId="1" applyFont="1" applyAlignment="1">
      <alignment vertical="center"/>
    </xf>
    <xf numFmtId="0" fontId="27" fillId="0" borderId="0" xfId="4" applyFont="1" applyBorder="1" applyAlignment="1">
      <alignment horizontal="right"/>
    </xf>
    <xf numFmtId="0" fontId="28" fillId="0" borderId="0" xfId="4" applyFont="1" applyFill="1"/>
    <xf numFmtId="43" fontId="27" fillId="0" borderId="0" xfId="2" applyFont="1" applyAlignment="1">
      <alignment horizontal="right" vertical="center"/>
    </xf>
    <xf numFmtId="0" fontId="27" fillId="0" borderId="0" xfId="1" applyNumberFormat="1" applyFont="1" applyAlignment="1">
      <alignment vertical="center"/>
    </xf>
    <xf numFmtId="0" fontId="24" fillId="8" borderId="0" xfId="3" applyFont="1" applyFill="1"/>
    <xf numFmtId="0" fontId="9" fillId="6" borderId="34" xfId="3" applyFont="1" applyFill="1" applyBorder="1" applyAlignment="1">
      <alignment horizontal="center" vertical="center" wrapText="1"/>
    </xf>
    <xf numFmtId="0" fontId="9" fillId="6" borderId="11" xfId="3" applyFont="1" applyFill="1" applyBorder="1" applyAlignment="1">
      <alignment horizontal="center" vertical="center" wrapText="1"/>
    </xf>
    <xf numFmtId="0" fontId="9" fillId="6" borderId="7" xfId="3" applyFont="1" applyFill="1" applyBorder="1" applyAlignment="1">
      <alignment horizontal="center" vertical="center" wrapText="1"/>
    </xf>
    <xf numFmtId="0" fontId="16" fillId="6" borderId="19" xfId="3" applyFont="1" applyFill="1" applyBorder="1" applyAlignment="1">
      <alignment horizontal="center" vertical="center" wrapText="1"/>
    </xf>
    <xf numFmtId="0" fontId="16" fillId="6" borderId="11" xfId="3" applyFont="1" applyFill="1" applyBorder="1" applyAlignment="1">
      <alignment horizontal="center" vertical="center" wrapText="1"/>
    </xf>
    <xf numFmtId="0" fontId="29" fillId="6" borderId="7" xfId="3" applyFont="1" applyFill="1" applyBorder="1" applyAlignment="1">
      <alignment horizontal="center" vertical="center" wrapText="1"/>
    </xf>
    <xf numFmtId="0" fontId="30" fillId="6" borderId="6" xfId="3" applyFont="1" applyFill="1" applyBorder="1" applyAlignment="1">
      <alignment horizontal="center" vertical="center" wrapText="1"/>
    </xf>
    <xf numFmtId="0" fontId="30" fillId="6" borderId="11" xfId="3" applyFont="1" applyFill="1" applyBorder="1" applyAlignment="1">
      <alignment horizontal="center" vertical="center" wrapText="1"/>
    </xf>
    <xf numFmtId="0" fontId="31" fillId="9" borderId="39" xfId="3" applyFont="1" applyFill="1" applyBorder="1" applyAlignment="1">
      <alignment horizontal="center" vertical="top" wrapText="1"/>
    </xf>
    <xf numFmtId="0" fontId="16" fillId="9" borderId="19" xfId="3" applyFont="1" applyFill="1" applyBorder="1" applyAlignment="1">
      <alignment horizontal="center" vertical="top" wrapText="1"/>
    </xf>
    <xf numFmtId="0" fontId="16" fillId="9" borderId="11" xfId="3" applyFont="1" applyFill="1" applyBorder="1" applyAlignment="1">
      <alignment vertical="top" wrapText="1"/>
    </xf>
    <xf numFmtId="189" fontId="16" fillId="9" borderId="7" xfId="3" applyNumberFormat="1" applyFont="1" applyFill="1" applyBorder="1" applyAlignment="1">
      <alignment vertical="top" wrapText="1"/>
    </xf>
    <xf numFmtId="0" fontId="24" fillId="9" borderId="6" xfId="3" applyFont="1" applyFill="1" applyBorder="1"/>
    <xf numFmtId="0" fontId="24" fillId="9" borderId="11" xfId="3" applyFont="1" applyFill="1" applyBorder="1"/>
    <xf numFmtId="0" fontId="24" fillId="4" borderId="0" xfId="3" applyFont="1" applyFill="1"/>
    <xf numFmtId="0" fontId="9" fillId="10" borderId="40" xfId="5" applyFont="1" applyFill="1" applyBorder="1" applyAlignment="1">
      <alignment horizontal="center" vertical="top"/>
    </xf>
    <xf numFmtId="0" fontId="4" fillId="10" borderId="40" xfId="5" applyFont="1" applyFill="1" applyBorder="1" applyAlignment="1">
      <alignment horizontal="center" vertical="top"/>
    </xf>
    <xf numFmtId="0" fontId="4" fillId="0" borderId="41" xfId="5" applyFont="1" applyBorder="1" applyAlignment="1">
      <alignment horizontal="left" vertical="top" wrapText="1"/>
    </xf>
    <xf numFmtId="0" fontId="4" fillId="0" borderId="42" xfId="5" applyFont="1" applyBorder="1" applyAlignment="1">
      <alignment horizontal="center" vertical="top" wrapText="1"/>
    </xf>
    <xf numFmtId="0" fontId="16" fillId="0" borderId="43" xfId="3" applyFont="1" applyFill="1" applyBorder="1" applyAlignment="1">
      <alignment horizontal="left" vertical="top" wrapText="1"/>
    </xf>
    <xf numFmtId="0" fontId="32" fillId="0" borderId="41" xfId="3" applyFont="1" applyFill="1" applyBorder="1" applyAlignment="1">
      <alignment horizontal="center" vertical="top" wrapText="1"/>
    </xf>
    <xf numFmtId="0" fontId="16" fillId="0" borderId="44" xfId="3" applyFont="1" applyFill="1" applyBorder="1" applyAlignment="1">
      <alignment horizontal="center" vertical="top" wrapText="1"/>
    </xf>
    <xf numFmtId="0" fontId="31" fillId="0" borderId="45" xfId="3" applyFont="1" applyFill="1" applyBorder="1" applyAlignment="1">
      <alignment horizontal="center" vertical="top" wrapText="1"/>
    </xf>
    <xf numFmtId="0" fontId="32" fillId="0" borderId="40" xfId="3" applyFont="1" applyFill="1" applyBorder="1" applyAlignment="1">
      <alignment horizontal="right" vertical="top" wrapText="1"/>
    </xf>
    <xf numFmtId="0" fontId="32" fillId="0" borderId="40" xfId="3" applyFont="1" applyFill="1" applyBorder="1" applyAlignment="1">
      <alignment vertical="top" wrapText="1"/>
    </xf>
    <xf numFmtId="189" fontId="4" fillId="0" borderId="46" xfId="3" applyNumberFormat="1" applyFont="1" applyFill="1" applyBorder="1" applyAlignment="1">
      <alignment vertical="top"/>
    </xf>
    <xf numFmtId="0" fontId="24" fillId="0" borderId="47" xfId="3" applyFont="1" applyFill="1" applyBorder="1" applyAlignment="1">
      <alignment horizontal="center" vertical="top" wrapText="1"/>
    </xf>
    <xf numFmtId="0" fontId="24" fillId="0" borderId="40" xfId="3" applyFont="1" applyFill="1" applyBorder="1" applyAlignment="1">
      <alignment horizontal="center" vertical="top" wrapText="1"/>
    </xf>
    <xf numFmtId="0" fontId="24" fillId="0" borderId="0" xfId="3" applyFont="1" applyFill="1"/>
    <xf numFmtId="0" fontId="9" fillId="10" borderId="48" xfId="5" applyFont="1" applyFill="1" applyBorder="1" applyAlignment="1">
      <alignment horizontal="center" vertical="top"/>
    </xf>
    <xf numFmtId="0" fontId="4" fillId="10" borderId="48" xfId="5" applyFont="1" applyFill="1" applyBorder="1" applyAlignment="1">
      <alignment horizontal="center" vertical="top"/>
    </xf>
    <xf numFmtId="0" fontId="4" fillId="0" borderId="49" xfId="5" applyFont="1" applyBorder="1" applyAlignment="1">
      <alignment horizontal="left" vertical="top" wrapText="1"/>
    </xf>
    <xf numFmtId="0" fontId="4" fillId="0" borderId="50" xfId="5" applyFont="1" applyBorder="1" applyAlignment="1">
      <alignment horizontal="center" vertical="top" wrapText="1"/>
    </xf>
    <xf numFmtId="0" fontId="16" fillId="0" borderId="51" xfId="3" applyFont="1" applyFill="1" applyBorder="1" applyAlignment="1">
      <alignment horizontal="left" vertical="top" wrapText="1"/>
    </xf>
    <xf numFmtId="0" fontId="32" fillId="0" borderId="49" xfId="3" applyFont="1" applyFill="1" applyBorder="1" applyAlignment="1">
      <alignment horizontal="center" vertical="top" wrapText="1"/>
    </xf>
    <xf numFmtId="0" fontId="16" fillId="0" borderId="52" xfId="3" applyFont="1" applyFill="1" applyBorder="1" applyAlignment="1">
      <alignment horizontal="center" vertical="top" wrapText="1"/>
    </xf>
    <xf numFmtId="0" fontId="31" fillId="0" borderId="53" xfId="3" applyFont="1" applyFill="1" applyBorder="1" applyAlignment="1">
      <alignment horizontal="center" vertical="top" wrapText="1"/>
    </xf>
    <xf numFmtId="0" fontId="32" fillId="0" borderId="48" xfId="3" applyFont="1" applyFill="1" applyBorder="1" applyAlignment="1">
      <alignment horizontal="right" vertical="top" wrapText="1"/>
    </xf>
    <xf numFmtId="0" fontId="32" fillId="0" borderId="48" xfId="3" applyFont="1" applyFill="1" applyBorder="1" applyAlignment="1">
      <alignment vertical="top" wrapText="1"/>
    </xf>
    <xf numFmtId="189" fontId="4" fillId="0" borderId="54" xfId="3" applyNumberFormat="1" applyFont="1" applyFill="1" applyBorder="1" applyAlignment="1">
      <alignment vertical="top"/>
    </xf>
    <xf numFmtId="0" fontId="24" fillId="0" borderId="55" xfId="3" applyFont="1" applyFill="1" applyBorder="1" applyAlignment="1">
      <alignment horizontal="center" vertical="top" wrapText="1"/>
    </xf>
    <xf numFmtId="0" fontId="24" fillId="0" borderId="48" xfId="3" applyFont="1" applyFill="1" applyBorder="1" applyAlignment="1">
      <alignment horizontal="center" vertical="top" wrapText="1"/>
    </xf>
    <xf numFmtId="0" fontId="9" fillId="10" borderId="56" xfId="5" applyFont="1" applyFill="1" applyBorder="1" applyAlignment="1">
      <alignment horizontal="center" vertical="top"/>
    </xf>
    <xf numFmtId="0" fontId="4" fillId="10" borderId="56" xfId="5" applyFont="1" applyFill="1" applyBorder="1" applyAlignment="1">
      <alignment horizontal="center" vertical="top"/>
    </xf>
    <xf numFmtId="0" fontId="4" fillId="0" borderId="57" xfId="5" applyFont="1" applyBorder="1" applyAlignment="1">
      <alignment horizontal="left" vertical="top" wrapText="1"/>
    </xf>
    <xf numFmtId="0" fontId="4" fillId="0" borderId="58" xfId="5" applyFont="1" applyBorder="1" applyAlignment="1">
      <alignment horizontal="center" vertical="top" wrapText="1"/>
    </xf>
    <xf numFmtId="0" fontId="16" fillId="0" borderId="59" xfId="3" applyFont="1" applyFill="1" applyBorder="1" applyAlignment="1">
      <alignment horizontal="left" vertical="top" wrapText="1"/>
    </xf>
    <xf numFmtId="0" fontId="32" fillId="0" borderId="57" xfId="3" applyFont="1" applyFill="1" applyBorder="1" applyAlignment="1">
      <alignment horizontal="center" vertical="top" wrapText="1"/>
    </xf>
    <xf numFmtId="0" fontId="16" fillId="0" borderId="60" xfId="3" applyFont="1" applyFill="1" applyBorder="1" applyAlignment="1">
      <alignment horizontal="center" vertical="top" wrapText="1"/>
    </xf>
    <xf numFmtId="0" fontId="31" fillId="0" borderId="61" xfId="3" applyFont="1" applyFill="1" applyBorder="1" applyAlignment="1">
      <alignment horizontal="center" vertical="top" wrapText="1"/>
    </xf>
    <xf numFmtId="0" fontId="32" fillId="0" borderId="56" xfId="3" applyFont="1" applyFill="1" applyBorder="1" applyAlignment="1">
      <alignment horizontal="right" vertical="top" wrapText="1"/>
    </xf>
    <xf numFmtId="0" fontId="32" fillId="0" borderId="56" xfId="3" applyFont="1" applyFill="1" applyBorder="1" applyAlignment="1">
      <alignment vertical="top" wrapText="1"/>
    </xf>
    <xf numFmtId="189" fontId="4" fillId="0" borderId="62" xfId="3" applyNumberFormat="1" applyFont="1" applyFill="1" applyBorder="1" applyAlignment="1">
      <alignment vertical="top"/>
    </xf>
    <xf numFmtId="0" fontId="24" fillId="0" borderId="63" xfId="3" applyFont="1" applyFill="1" applyBorder="1" applyAlignment="1">
      <alignment horizontal="center" vertical="top" wrapText="1"/>
    </xf>
    <xf numFmtId="0" fontId="24" fillId="0" borderId="56" xfId="3" applyFont="1" applyFill="1" applyBorder="1" applyAlignment="1">
      <alignment horizontal="center" vertical="top" wrapText="1"/>
    </xf>
    <xf numFmtId="189" fontId="29" fillId="9" borderId="4" xfId="3" applyNumberFormat="1" applyFont="1" applyFill="1" applyBorder="1" applyAlignment="1">
      <alignment vertical="top"/>
    </xf>
    <xf numFmtId="189" fontId="29" fillId="9" borderId="11" xfId="3" applyNumberFormat="1" applyFont="1" applyFill="1" applyBorder="1" applyAlignment="1">
      <alignment vertical="top"/>
    </xf>
    <xf numFmtId="189" fontId="29" fillId="9" borderId="64" xfId="3" applyNumberFormat="1" applyFont="1" applyFill="1" applyBorder="1" applyAlignment="1">
      <alignment vertical="top"/>
    </xf>
    <xf numFmtId="0" fontId="29" fillId="9" borderId="6" xfId="3" applyFont="1" applyFill="1" applyBorder="1" applyAlignment="1">
      <alignment vertical="top"/>
    </xf>
    <xf numFmtId="0" fontId="29" fillId="9" borderId="11" xfId="3" applyFont="1" applyFill="1" applyBorder="1"/>
    <xf numFmtId="0" fontId="29" fillId="4" borderId="0" xfId="3" applyFont="1" applyFill="1"/>
    <xf numFmtId="1" fontId="28" fillId="10" borderId="40" xfId="3" applyNumberFormat="1" applyFont="1" applyFill="1" applyBorder="1" applyAlignment="1">
      <alignment horizontal="center" vertical="top"/>
    </xf>
    <xf numFmtId="0" fontId="4" fillId="0" borderId="41" xfId="6" applyFont="1" applyBorder="1" applyAlignment="1">
      <alignment horizontal="left" vertical="top" wrapText="1"/>
    </xf>
    <xf numFmtId="0" fontId="4" fillId="0" borderId="65" xfId="6" applyFont="1" applyBorder="1" applyAlignment="1">
      <alignment horizontal="center" vertical="top" wrapText="1"/>
    </xf>
    <xf numFmtId="0" fontId="32" fillId="0" borderId="40" xfId="3" applyFont="1" applyBorder="1" applyAlignment="1">
      <alignment horizontal="center" vertical="top" wrapText="1"/>
    </xf>
    <xf numFmtId="0" fontId="32" fillId="0" borderId="41" xfId="3" applyFont="1" applyBorder="1" applyAlignment="1">
      <alignment horizontal="center" vertical="top" wrapText="1"/>
    </xf>
    <xf numFmtId="0" fontId="32" fillId="0" borderId="44" xfId="3" applyFont="1" applyFill="1" applyBorder="1" applyAlignment="1">
      <alignment horizontal="center" vertical="top" wrapText="1"/>
    </xf>
    <xf numFmtId="49" fontId="10" fillId="0" borderId="45" xfId="7" applyNumberFormat="1" applyFont="1" applyFill="1" applyBorder="1" applyAlignment="1">
      <alignment horizontal="center" vertical="top" wrapText="1"/>
    </xf>
    <xf numFmtId="2" fontId="4" fillId="0" borderId="40" xfId="3" applyNumberFormat="1" applyFont="1" applyFill="1" applyBorder="1" applyAlignment="1">
      <alignment vertical="top"/>
    </xf>
    <xf numFmtId="1" fontId="33" fillId="0" borderId="40" xfId="3" applyNumberFormat="1" applyFont="1" applyFill="1" applyBorder="1" applyAlignment="1">
      <alignment horizontal="center" vertical="top" wrapText="1"/>
    </xf>
    <xf numFmtId="0" fontId="4" fillId="10" borderId="0" xfId="3" applyFont="1" applyFill="1"/>
    <xf numFmtId="1" fontId="28" fillId="10" borderId="48" xfId="3" applyNumberFormat="1" applyFont="1" applyFill="1" applyBorder="1" applyAlignment="1">
      <alignment horizontal="center" vertical="top"/>
    </xf>
    <xf numFmtId="0" fontId="4" fillId="0" borderId="49" xfId="6" applyFont="1" applyBorder="1" applyAlignment="1">
      <alignment horizontal="left" vertical="top" wrapText="1"/>
    </xf>
    <xf numFmtId="0" fontId="4" fillId="0" borderId="66" xfId="6" applyFont="1" applyBorder="1" applyAlignment="1">
      <alignment horizontal="center" vertical="top" wrapText="1"/>
    </xf>
    <xf numFmtId="0" fontId="32" fillId="0" borderId="48" xfId="3" applyFont="1" applyBorder="1" applyAlignment="1">
      <alignment horizontal="center" vertical="top" wrapText="1"/>
    </xf>
    <xf numFmtId="0" fontId="32" fillId="0" borderId="49" xfId="3" applyFont="1" applyBorder="1" applyAlignment="1">
      <alignment horizontal="center" vertical="top" wrapText="1"/>
    </xf>
    <xf numFmtId="0" fontId="32" fillId="0" borderId="52" xfId="3" applyFont="1" applyFill="1" applyBorder="1" applyAlignment="1">
      <alignment horizontal="center" vertical="top" wrapText="1"/>
    </xf>
    <xf numFmtId="49" fontId="10" fillId="0" borderId="53" xfId="7" applyNumberFormat="1" applyFont="1" applyFill="1" applyBorder="1" applyAlignment="1">
      <alignment horizontal="center" vertical="top" wrapText="1"/>
    </xf>
    <xf numFmtId="2" fontId="4" fillId="0" borderId="48" xfId="3" applyNumberFormat="1" applyFont="1" applyFill="1" applyBorder="1" applyAlignment="1">
      <alignment vertical="top"/>
    </xf>
    <xf numFmtId="1" fontId="33" fillId="0" borderId="48" xfId="3" applyNumberFormat="1" applyFont="1" applyFill="1" applyBorder="1" applyAlignment="1">
      <alignment horizontal="center" vertical="top" wrapText="1"/>
    </xf>
    <xf numFmtId="0" fontId="4" fillId="0" borderId="67" xfId="6" applyFont="1" applyBorder="1" applyAlignment="1">
      <alignment horizontal="center" vertical="top" wrapText="1"/>
    </xf>
    <xf numFmtId="1" fontId="28" fillId="10" borderId="56" xfId="3" applyNumberFormat="1" applyFont="1" applyFill="1" applyBorder="1" applyAlignment="1">
      <alignment horizontal="center" vertical="top"/>
    </xf>
    <xf numFmtId="0" fontId="4" fillId="0" borderId="57" xfId="6" applyFont="1" applyBorder="1" applyAlignment="1">
      <alignment horizontal="left" vertical="top" wrapText="1"/>
    </xf>
    <xf numFmtId="0" fontId="4" fillId="0" borderId="68" xfId="6" applyFont="1" applyBorder="1" applyAlignment="1">
      <alignment horizontal="center" vertical="top" wrapText="1"/>
    </xf>
    <xf numFmtId="0" fontId="32" fillId="0" borderId="56" xfId="3" applyFont="1" applyBorder="1" applyAlignment="1">
      <alignment horizontal="center" vertical="top" wrapText="1"/>
    </xf>
    <xf numFmtId="0" fontId="32" fillId="0" borderId="57" xfId="3" applyFont="1" applyBorder="1" applyAlignment="1">
      <alignment horizontal="center" vertical="top" wrapText="1"/>
    </xf>
    <xf numFmtId="0" fontId="32" fillId="0" borderId="60" xfId="3" applyFont="1" applyFill="1" applyBorder="1" applyAlignment="1">
      <alignment horizontal="center" vertical="top" wrapText="1"/>
    </xf>
    <xf numFmtId="49" fontId="10" fillId="0" borderId="61" xfId="7" applyNumberFormat="1" applyFont="1" applyFill="1" applyBorder="1" applyAlignment="1">
      <alignment horizontal="center" vertical="top" wrapText="1"/>
    </xf>
    <xf numFmtId="2" fontId="4" fillId="0" borderId="56" xfId="3" applyNumberFormat="1" applyFont="1" applyFill="1" applyBorder="1" applyAlignment="1">
      <alignment vertical="top"/>
    </xf>
    <xf numFmtId="0" fontId="16" fillId="9" borderId="12" xfId="3" applyFont="1" applyFill="1" applyBorder="1" applyAlignment="1">
      <alignment horizontal="center" vertical="top" wrapText="1"/>
    </xf>
    <xf numFmtId="1" fontId="16" fillId="9" borderId="11" xfId="3" applyNumberFormat="1" applyFont="1" applyFill="1" applyBorder="1" applyAlignment="1">
      <alignment horizontal="center" vertical="top"/>
    </xf>
    <xf numFmtId="189" fontId="29" fillId="9" borderId="3" xfId="3" applyNumberFormat="1" applyFont="1" applyFill="1" applyBorder="1" applyAlignment="1">
      <alignment horizontal="center" vertical="top"/>
    </xf>
    <xf numFmtId="1" fontId="29" fillId="9" borderId="6" xfId="3" applyNumberFormat="1" applyFont="1" applyFill="1" applyBorder="1" applyAlignment="1">
      <alignment horizontal="center" vertical="top"/>
    </xf>
    <xf numFmtId="0" fontId="29" fillId="4" borderId="0" xfId="3" applyFont="1" applyFill="1" applyAlignment="1">
      <alignment vertical="top"/>
    </xf>
    <xf numFmtId="0" fontId="4" fillId="0" borderId="69" xfId="5" applyFont="1" applyBorder="1" applyAlignment="1">
      <alignment horizontal="center" vertical="top" wrapText="1"/>
    </xf>
    <xf numFmtId="0" fontId="4" fillId="0" borderId="40" xfId="3" applyFont="1" applyBorder="1" applyAlignment="1">
      <alignment horizontal="center" vertical="top" wrapText="1"/>
    </xf>
    <xf numFmtId="0" fontId="4" fillId="0" borderId="44" xfId="3" applyFont="1" applyFill="1" applyBorder="1" applyAlignment="1">
      <alignment horizontal="center" vertical="top" wrapText="1"/>
    </xf>
    <xf numFmtId="0" fontId="10" fillId="0" borderId="43" xfId="3" applyFont="1" applyFill="1" applyBorder="1" applyAlignment="1">
      <alignment horizontal="center" vertical="top" wrapText="1"/>
    </xf>
    <xf numFmtId="1" fontId="4" fillId="0" borderId="40" xfId="3" applyNumberFormat="1" applyFont="1" applyFill="1" applyBorder="1" applyAlignment="1">
      <alignment horizontal="right" vertical="top"/>
    </xf>
    <xf numFmtId="2" fontId="24" fillId="0" borderId="40" xfId="8" applyNumberFormat="1" applyFont="1" applyFill="1" applyBorder="1" applyAlignment="1">
      <alignment horizontal="right" vertical="top" wrapText="1"/>
    </xf>
    <xf numFmtId="189" fontId="4" fillId="0" borderId="70" xfId="3" applyNumberFormat="1" applyFont="1" applyFill="1" applyBorder="1" applyAlignment="1">
      <alignment horizontal="right" vertical="top"/>
    </xf>
    <xf numFmtId="0" fontId="24" fillId="0" borderId="0" xfId="3" applyFont="1" applyAlignment="1">
      <alignment vertical="top"/>
    </xf>
    <xf numFmtId="0" fontId="4" fillId="0" borderId="66" xfId="5" applyFont="1" applyBorder="1" applyAlignment="1">
      <alignment horizontal="center" vertical="top" wrapText="1"/>
    </xf>
    <xf numFmtId="0" fontId="4" fillId="0" borderId="48" xfId="3" applyFont="1" applyBorder="1" applyAlignment="1">
      <alignment horizontal="center" vertical="top" wrapText="1"/>
    </xf>
    <xf numFmtId="0" fontId="4" fillId="0" borderId="52" xfId="3" applyFont="1" applyFill="1" applyBorder="1" applyAlignment="1">
      <alignment horizontal="center" vertical="top" wrapText="1"/>
    </xf>
    <xf numFmtId="0" fontId="10" fillId="0" borderId="51" xfId="3" applyFont="1" applyFill="1" applyBorder="1" applyAlignment="1">
      <alignment horizontal="center" vertical="top" wrapText="1"/>
    </xf>
    <xf numFmtId="1" fontId="4" fillId="0" borderId="48" xfId="3" applyNumberFormat="1" applyFont="1" applyFill="1" applyBorder="1" applyAlignment="1">
      <alignment horizontal="right" vertical="top"/>
    </xf>
    <xf numFmtId="2" fontId="24" fillId="0" borderId="48" xfId="8" applyNumberFormat="1" applyFont="1" applyFill="1" applyBorder="1" applyAlignment="1">
      <alignment horizontal="right" vertical="top" wrapText="1"/>
    </xf>
    <xf numFmtId="189" fontId="4" fillId="0" borderId="54" xfId="3" applyNumberFormat="1" applyFont="1" applyFill="1" applyBorder="1" applyAlignment="1">
      <alignment horizontal="right" vertical="top"/>
    </xf>
    <xf numFmtId="0" fontId="24" fillId="0" borderId="71" xfId="3" applyFont="1" applyFill="1" applyBorder="1" applyAlignment="1">
      <alignment horizontal="center" vertical="top" wrapText="1"/>
    </xf>
    <xf numFmtId="0" fontId="24" fillId="0" borderId="72" xfId="3" applyFont="1" applyFill="1" applyBorder="1" applyAlignment="1">
      <alignment horizontal="center" vertical="top" wrapText="1"/>
    </xf>
    <xf numFmtId="0" fontId="4" fillId="0" borderId="56" xfId="3" applyFont="1" applyBorder="1" applyAlignment="1">
      <alignment horizontal="center" vertical="top" wrapText="1"/>
    </xf>
    <xf numFmtId="0" fontId="4" fillId="0" borderId="60" xfId="3" applyFont="1" applyFill="1" applyBorder="1" applyAlignment="1">
      <alignment horizontal="center" vertical="top" wrapText="1"/>
    </xf>
    <xf numFmtId="189" fontId="4" fillId="0" borderId="62" xfId="3" applyNumberFormat="1" applyFont="1" applyFill="1" applyBorder="1" applyAlignment="1">
      <alignment horizontal="right" vertical="top"/>
    </xf>
    <xf numFmtId="0" fontId="31" fillId="9" borderId="39" xfId="3" applyFont="1" applyFill="1" applyBorder="1" applyAlignment="1">
      <alignment horizontal="center" vertical="center" wrapText="1"/>
    </xf>
    <xf numFmtId="0" fontId="16" fillId="9" borderId="19" xfId="3" applyFont="1" applyFill="1" applyBorder="1" applyAlignment="1">
      <alignment horizontal="center" vertical="center" wrapText="1"/>
    </xf>
    <xf numFmtId="0" fontId="29" fillId="9" borderId="11" xfId="3" applyFont="1" applyFill="1" applyBorder="1" applyAlignment="1">
      <alignment horizontal="right" vertical="top"/>
    </xf>
    <xf numFmtId="189" fontId="29" fillId="9" borderId="7" xfId="3" applyNumberFormat="1" applyFont="1" applyFill="1" applyBorder="1" applyAlignment="1">
      <alignment horizontal="right" vertical="top"/>
    </xf>
    <xf numFmtId="0" fontId="29" fillId="9" borderId="6" xfId="3" applyFont="1" applyFill="1" applyBorder="1" applyAlignment="1">
      <alignment horizontal="center" vertical="top"/>
    </xf>
    <xf numFmtId="1" fontId="34" fillId="0" borderId="40" xfId="3" applyNumberFormat="1" applyFont="1" applyFill="1" applyBorder="1" applyAlignment="1">
      <alignment horizontal="center" vertical="top" wrapText="1"/>
    </xf>
    <xf numFmtId="0" fontId="4" fillId="0" borderId="40" xfId="6" applyFont="1" applyBorder="1" applyAlignment="1">
      <alignment horizontal="left" vertical="top" wrapText="1"/>
    </xf>
    <xf numFmtId="0" fontId="4" fillId="0" borderId="40" xfId="6" applyFont="1" applyBorder="1" applyAlignment="1">
      <alignment horizontal="center" vertical="top" wrapText="1"/>
    </xf>
    <xf numFmtId="0" fontId="10" fillId="0" borderId="45" xfId="3" applyFont="1" applyFill="1" applyBorder="1" applyAlignment="1">
      <alignment horizontal="center" vertical="top" wrapText="1"/>
    </xf>
    <xf numFmtId="2" fontId="24" fillId="0" borderId="40" xfId="3" applyNumberFormat="1" applyFont="1" applyFill="1" applyBorder="1" applyAlignment="1">
      <alignment horizontal="right" vertical="top"/>
    </xf>
    <xf numFmtId="0" fontId="24" fillId="0" borderId="40" xfId="3" applyFont="1" applyFill="1" applyBorder="1" applyAlignment="1">
      <alignment horizontal="right" vertical="top"/>
    </xf>
    <xf numFmtId="189" fontId="4" fillId="0" borderId="46" xfId="3" applyNumberFormat="1" applyFont="1" applyFill="1" applyBorder="1" applyAlignment="1">
      <alignment horizontal="right" vertical="top"/>
    </xf>
    <xf numFmtId="0" fontId="4" fillId="10" borderId="43" xfId="3" applyFont="1" applyFill="1" applyBorder="1" applyAlignment="1">
      <alignment horizontal="center" vertical="top" wrapText="1"/>
    </xf>
    <xf numFmtId="1" fontId="34" fillId="0" borderId="48" xfId="3" applyNumberFormat="1" applyFont="1" applyFill="1" applyBorder="1" applyAlignment="1">
      <alignment horizontal="center" vertical="top" wrapText="1"/>
    </xf>
    <xf numFmtId="0" fontId="4" fillId="0" borderId="48" xfId="6" applyFont="1" applyBorder="1" applyAlignment="1">
      <alignment horizontal="left" vertical="top" wrapText="1"/>
    </xf>
    <xf numFmtId="0" fontId="4" fillId="0" borderId="48" xfId="6" applyFont="1" applyBorder="1" applyAlignment="1">
      <alignment horizontal="center" vertical="top" wrapText="1"/>
    </xf>
    <xf numFmtId="0" fontId="10" fillId="0" borderId="53" xfId="3" applyFont="1" applyFill="1" applyBorder="1" applyAlignment="1">
      <alignment horizontal="center" vertical="top" wrapText="1"/>
    </xf>
    <xf numFmtId="0" fontId="24" fillId="0" borderId="48" xfId="3" quotePrefix="1" applyFont="1" applyFill="1" applyBorder="1" applyAlignment="1">
      <alignment horizontal="right" vertical="top"/>
    </xf>
    <xf numFmtId="0" fontId="4" fillId="10" borderId="51" xfId="3" applyFont="1" applyFill="1" applyBorder="1" applyAlignment="1">
      <alignment horizontal="center" vertical="top" wrapText="1"/>
    </xf>
    <xf numFmtId="1" fontId="34" fillId="0" borderId="56" xfId="3" applyNumberFormat="1" applyFont="1" applyFill="1" applyBorder="1" applyAlignment="1">
      <alignment horizontal="center" vertical="top" wrapText="1"/>
    </xf>
    <xf numFmtId="0" fontId="32" fillId="0" borderId="56" xfId="6" applyFont="1" applyBorder="1" applyAlignment="1">
      <alignment horizontal="left" vertical="top" wrapText="1"/>
    </xf>
    <xf numFmtId="0" fontId="4" fillId="0" borderId="56" xfId="6" applyFont="1" applyBorder="1" applyAlignment="1">
      <alignment horizontal="center" vertical="top" wrapText="1"/>
    </xf>
    <xf numFmtId="0" fontId="10" fillId="0" borderId="61" xfId="3" applyFont="1" applyFill="1" applyBorder="1" applyAlignment="1">
      <alignment horizontal="center" vertical="top" wrapText="1"/>
    </xf>
    <xf numFmtId="0" fontId="24" fillId="0" borderId="56" xfId="3" quotePrefix="1" applyFont="1" applyFill="1" applyBorder="1" applyAlignment="1">
      <alignment horizontal="right" vertical="top"/>
    </xf>
    <xf numFmtId="0" fontId="4" fillId="0" borderId="56" xfId="6" applyFont="1" applyBorder="1" applyAlignment="1">
      <alignment horizontal="left" vertical="top" wrapText="1"/>
    </xf>
    <xf numFmtId="0" fontId="4" fillId="0" borderId="40" xfId="5" applyFont="1" applyBorder="1" applyAlignment="1">
      <alignment horizontal="left" vertical="top" wrapText="1"/>
    </xf>
    <xf numFmtId="0" fontId="4" fillId="0" borderId="40" xfId="5" applyFont="1" applyBorder="1" applyAlignment="1">
      <alignment horizontal="center" vertical="top" wrapText="1"/>
    </xf>
    <xf numFmtId="0" fontId="4" fillId="0" borderId="48" xfId="5" applyFont="1" applyBorder="1" applyAlignment="1">
      <alignment horizontal="center" vertical="top" wrapText="1"/>
    </xf>
    <xf numFmtId="0" fontId="4" fillId="0" borderId="56" xfId="5" applyFont="1" applyBorder="1" applyAlignment="1">
      <alignment horizontal="left" vertical="top" wrapText="1"/>
    </xf>
    <xf numFmtId="0" fontId="4" fillId="0" borderId="56" xfId="5" applyFont="1" applyBorder="1" applyAlignment="1">
      <alignment horizontal="center" vertical="top" wrapText="1"/>
    </xf>
    <xf numFmtId="0" fontId="24" fillId="0" borderId="56" xfId="3" applyFont="1" applyFill="1" applyBorder="1" applyAlignment="1">
      <alignment horizontal="right" vertical="top"/>
    </xf>
    <xf numFmtId="0" fontId="9" fillId="0" borderId="0" xfId="10" applyFont="1" applyAlignment="1">
      <alignment vertical="top" wrapText="1"/>
    </xf>
    <xf numFmtId="0" fontId="27" fillId="0" borderId="0" xfId="10" applyFont="1" applyAlignment="1">
      <alignment vertical="top" wrapText="1"/>
    </xf>
    <xf numFmtId="0" fontId="32" fillId="0" borderId="0" xfId="10" applyFont="1" applyFill="1" applyAlignment="1">
      <alignment vertical="top" wrapText="1"/>
    </xf>
    <xf numFmtId="0" fontId="34" fillId="0" borderId="0" xfId="10" applyFont="1" applyFill="1" applyAlignment="1">
      <alignment vertical="top" wrapText="1"/>
    </xf>
    <xf numFmtId="0" fontId="27" fillId="11" borderId="0" xfId="10" applyFont="1" applyFill="1" applyAlignment="1">
      <alignment vertical="top" wrapText="1"/>
    </xf>
    <xf numFmtId="0" fontId="9" fillId="11" borderId="0" xfId="10" applyFont="1" applyFill="1" applyAlignment="1">
      <alignment vertical="top" wrapText="1"/>
    </xf>
    <xf numFmtId="0" fontId="28" fillId="0" borderId="0" xfId="3" applyFont="1" applyAlignment="1">
      <alignment vertical="top"/>
    </xf>
    <xf numFmtId="0" fontId="28" fillId="0" borderId="0" xfId="3" applyFont="1"/>
    <xf numFmtId="0" fontId="24" fillId="0" borderId="0" xfId="11" applyFont="1"/>
    <xf numFmtId="0" fontId="23" fillId="0" borderId="1" xfId="11" applyFont="1" applyBorder="1" applyAlignment="1">
      <alignment vertical="center"/>
    </xf>
    <xf numFmtId="0" fontId="24" fillId="0" borderId="0" xfId="11" applyFont="1" applyFill="1"/>
    <xf numFmtId="0" fontId="30" fillId="0" borderId="11" xfId="11" applyFont="1" applyFill="1" applyBorder="1" applyAlignment="1">
      <alignment horizontal="center" vertical="center" wrapText="1"/>
    </xf>
    <xf numFmtId="0" fontId="4" fillId="0" borderId="41" xfId="5" applyFont="1" applyBorder="1" applyAlignment="1">
      <alignment horizontal="center" vertical="top" wrapText="1"/>
    </xf>
    <xf numFmtId="0" fontId="4" fillId="0" borderId="74" xfId="11" applyFont="1" applyFill="1" applyBorder="1" applyAlignment="1">
      <alignment horizontal="center" vertical="top" wrapText="1"/>
    </xf>
    <xf numFmtId="0" fontId="10" fillId="0" borderId="40" xfId="11" applyFont="1" applyFill="1" applyBorder="1" applyAlignment="1">
      <alignment horizontal="right" vertical="top" wrapText="1"/>
    </xf>
    <xf numFmtId="2" fontId="4" fillId="0" borderId="40" xfId="11" applyNumberFormat="1" applyFont="1" applyFill="1" applyBorder="1" applyAlignment="1">
      <alignment horizontal="right" vertical="top" wrapText="1"/>
    </xf>
    <xf numFmtId="189" fontId="4" fillId="0" borderId="40" xfId="11" applyNumberFormat="1" applyFont="1" applyFill="1" applyBorder="1" applyAlignment="1">
      <alignment horizontal="right" vertical="top" wrapText="1"/>
    </xf>
    <xf numFmtId="0" fontId="4" fillId="0" borderId="0" xfId="11" applyFont="1" applyFill="1" applyAlignment="1">
      <alignment vertical="top"/>
    </xf>
    <xf numFmtId="0" fontId="4" fillId="0" borderId="49" xfId="5" applyFont="1" applyBorder="1" applyAlignment="1">
      <alignment horizontal="center" vertical="top" wrapText="1"/>
    </xf>
    <xf numFmtId="0" fontId="4" fillId="0" borderId="75" xfId="11" applyFont="1" applyFill="1" applyBorder="1" applyAlignment="1">
      <alignment horizontal="center" vertical="top" wrapText="1"/>
    </xf>
    <xf numFmtId="0" fontId="10" fillId="0" borderId="48" xfId="11" applyFont="1" applyFill="1" applyBorder="1" applyAlignment="1">
      <alignment horizontal="right" vertical="top" wrapText="1"/>
    </xf>
    <xf numFmtId="2" fontId="4" fillId="0" borderId="48" xfId="11" applyNumberFormat="1" applyFont="1" applyFill="1" applyBorder="1" applyAlignment="1">
      <alignment horizontal="right" vertical="top" wrapText="1"/>
    </xf>
    <xf numFmtId="189" fontId="4" fillId="0" borderId="48" xfId="11" applyNumberFormat="1" applyFont="1" applyFill="1" applyBorder="1" applyAlignment="1">
      <alignment horizontal="right" vertical="top" wrapText="1"/>
    </xf>
    <xf numFmtId="0" fontId="4" fillId="0" borderId="57" xfId="5" applyFont="1" applyBorder="1" applyAlignment="1">
      <alignment horizontal="center" vertical="top" wrapText="1"/>
    </xf>
    <xf numFmtId="0" fontId="4" fillId="0" borderId="76" xfId="11" applyFont="1" applyFill="1" applyBorder="1" applyAlignment="1">
      <alignment horizontal="center" vertical="top" wrapText="1"/>
    </xf>
    <xf numFmtId="0" fontId="10" fillId="0" borderId="56" xfId="11" applyFont="1" applyFill="1" applyBorder="1" applyAlignment="1">
      <alignment horizontal="right" vertical="top" wrapText="1"/>
    </xf>
    <xf numFmtId="2" fontId="4" fillId="0" borderId="56" xfId="11" applyNumberFormat="1" applyFont="1" applyFill="1" applyBorder="1" applyAlignment="1">
      <alignment horizontal="right" vertical="top" wrapText="1"/>
    </xf>
    <xf numFmtId="189" fontId="4" fillId="0" borderId="56" xfId="11" applyNumberFormat="1" applyFont="1" applyFill="1" applyBorder="1" applyAlignment="1">
      <alignment horizontal="right" vertical="top" wrapText="1"/>
    </xf>
    <xf numFmtId="1" fontId="28" fillId="10" borderId="72" xfId="3" applyNumberFormat="1" applyFont="1" applyFill="1" applyBorder="1" applyAlignment="1">
      <alignment horizontal="center" vertical="top"/>
    </xf>
    <xf numFmtId="0" fontId="4" fillId="10" borderId="72" xfId="5" applyFont="1" applyFill="1" applyBorder="1" applyAlignment="1">
      <alignment horizontal="center" vertical="top"/>
    </xf>
    <xf numFmtId="0" fontId="4" fillId="0" borderId="77" xfId="6" applyFont="1" applyBorder="1" applyAlignment="1">
      <alignment horizontal="left" vertical="top" wrapText="1"/>
    </xf>
    <xf numFmtId="0" fontId="4" fillId="0" borderId="17" xfId="6" applyFont="1" applyBorder="1" applyAlignment="1">
      <alignment horizontal="center" vertical="top" wrapText="1"/>
    </xf>
    <xf numFmtId="0" fontId="4" fillId="0" borderId="71" xfId="11" applyFont="1" applyFill="1" applyBorder="1" applyAlignment="1">
      <alignment horizontal="center" vertical="top" wrapText="1"/>
    </xf>
    <xf numFmtId="0" fontId="10" fillId="0" borderId="72" xfId="11" applyFont="1" applyFill="1" applyBorder="1" applyAlignment="1">
      <alignment horizontal="right" vertical="top" wrapText="1"/>
    </xf>
    <xf numFmtId="2" fontId="4" fillId="0" borderId="72" xfId="11" applyNumberFormat="1" applyFont="1" applyFill="1" applyBorder="1" applyAlignment="1">
      <alignment horizontal="right" vertical="top" wrapText="1"/>
    </xf>
    <xf numFmtId="189" fontId="4" fillId="0" borderId="72" xfId="11" applyNumberFormat="1" applyFont="1" applyFill="1" applyBorder="1" applyAlignment="1">
      <alignment horizontal="right" vertical="top" wrapText="1"/>
    </xf>
    <xf numFmtId="0" fontId="24" fillId="0" borderId="71" xfId="11" applyFont="1" applyFill="1" applyBorder="1"/>
    <xf numFmtId="0" fontId="24" fillId="0" borderId="72" xfId="11" applyFont="1" applyFill="1" applyBorder="1"/>
    <xf numFmtId="0" fontId="24" fillId="0" borderId="72" xfId="11" applyFont="1" applyBorder="1"/>
    <xf numFmtId="0" fontId="4" fillId="0" borderId="55" xfId="11" applyFont="1" applyFill="1" applyBorder="1" applyAlignment="1">
      <alignment horizontal="center" vertical="top" wrapText="1"/>
    </xf>
    <xf numFmtId="0" fontId="24" fillId="0" borderId="55" xfId="11" applyFont="1" applyFill="1" applyBorder="1"/>
    <xf numFmtId="0" fontId="24" fillId="0" borderId="48" xfId="11" applyFont="1" applyFill="1" applyBorder="1"/>
    <xf numFmtId="0" fontId="24" fillId="0" borderId="48" xfId="11" applyFont="1" applyBorder="1"/>
    <xf numFmtId="0" fontId="4" fillId="0" borderId="78" xfId="6" applyFont="1" applyBorder="1" applyAlignment="1">
      <alignment horizontal="center" vertical="top" wrapText="1"/>
    </xf>
    <xf numFmtId="0" fontId="10" fillId="0" borderId="53" xfId="11" applyFont="1" applyFill="1" applyBorder="1" applyAlignment="1">
      <alignment horizontal="right" vertical="top" wrapText="1"/>
    </xf>
    <xf numFmtId="0" fontId="4" fillId="0" borderId="63" xfId="11" applyFont="1" applyFill="1" applyBorder="1" applyAlignment="1">
      <alignment horizontal="center" vertical="top" wrapText="1"/>
    </xf>
    <xf numFmtId="0" fontId="10" fillId="0" borderId="61" xfId="11" applyFont="1" applyFill="1" applyBorder="1" applyAlignment="1">
      <alignment horizontal="right" vertical="top" wrapText="1"/>
    </xf>
    <xf numFmtId="0" fontId="24" fillId="0" borderId="63" xfId="11" applyFont="1" applyFill="1" applyBorder="1"/>
    <xf numFmtId="0" fontId="24" fillId="0" borderId="56" xfId="11" applyFont="1" applyFill="1" applyBorder="1"/>
    <xf numFmtId="0" fontId="24" fillId="0" borderId="56" xfId="11" applyFont="1" applyBorder="1"/>
    <xf numFmtId="0" fontId="24" fillId="0" borderId="47" xfId="11" applyFont="1" applyFill="1" applyBorder="1"/>
    <xf numFmtId="0" fontId="24" fillId="0" borderId="40" xfId="11" applyFont="1" applyFill="1" applyBorder="1"/>
    <xf numFmtId="0" fontId="24" fillId="0" borderId="40" xfId="11" applyFont="1" applyBorder="1"/>
    <xf numFmtId="49" fontId="4" fillId="0" borderId="55" xfId="12" applyNumberFormat="1" applyFont="1" applyFill="1" applyBorder="1" applyAlignment="1">
      <alignment horizontal="center" vertical="top" wrapText="1"/>
    </xf>
    <xf numFmtId="43" fontId="10" fillId="0" borderId="53" xfId="2" applyFont="1" applyFill="1" applyBorder="1" applyAlignment="1">
      <alignment horizontal="right" vertical="top" wrapText="1"/>
    </xf>
    <xf numFmtId="2" fontId="4" fillId="0" borderId="48" xfId="2" applyNumberFormat="1" applyFont="1" applyFill="1" applyBorder="1" applyAlignment="1">
      <alignment horizontal="right" vertical="top" wrapText="1"/>
    </xf>
    <xf numFmtId="49" fontId="4" fillId="0" borderId="63" xfId="12" applyNumberFormat="1" applyFont="1" applyFill="1" applyBorder="1" applyAlignment="1">
      <alignment horizontal="center" vertical="top" wrapText="1"/>
    </xf>
    <xf numFmtId="43" fontId="10" fillId="0" borderId="61" xfId="2" applyFont="1" applyFill="1" applyBorder="1" applyAlignment="1">
      <alignment horizontal="right" vertical="top" wrapText="1"/>
    </xf>
    <xf numFmtId="2" fontId="4" fillId="0" borderId="56" xfId="2" applyNumberFormat="1" applyFont="1" applyFill="1" applyBorder="1" applyAlignment="1">
      <alignment horizontal="right" vertical="top" wrapText="1"/>
    </xf>
    <xf numFmtId="189" fontId="4" fillId="0" borderId="41" xfId="11" applyNumberFormat="1" applyFont="1" applyFill="1" applyBorder="1" applyAlignment="1">
      <alignment horizontal="right" vertical="top" wrapText="1"/>
    </xf>
    <xf numFmtId="189" fontId="4" fillId="0" borderId="46" xfId="11" applyNumberFormat="1" applyFont="1" applyFill="1" applyBorder="1" applyAlignment="1">
      <alignment horizontal="right" vertical="top" wrapText="1"/>
    </xf>
    <xf numFmtId="0" fontId="4" fillId="0" borderId="43" xfId="11" applyFont="1" applyFill="1" applyBorder="1" applyAlignment="1">
      <alignment horizontal="center" vertical="top" wrapText="1"/>
    </xf>
    <xf numFmtId="189" fontId="4" fillId="0" borderId="57" xfId="11" applyNumberFormat="1" applyFont="1" applyFill="1" applyBorder="1" applyAlignment="1">
      <alignment horizontal="right" vertical="top" wrapText="1"/>
    </xf>
    <xf numFmtId="189" fontId="4" fillId="0" borderId="62" xfId="11" applyNumberFormat="1" applyFont="1" applyFill="1" applyBorder="1" applyAlignment="1">
      <alignment horizontal="right" vertical="top" wrapText="1"/>
    </xf>
    <xf numFmtId="49" fontId="4" fillId="0" borderId="61" xfId="12" applyNumberFormat="1" applyFont="1" applyFill="1" applyBorder="1" applyAlignment="1">
      <alignment horizontal="center" vertical="top" wrapText="1"/>
    </xf>
    <xf numFmtId="0" fontId="24" fillId="0" borderId="0" xfId="4" applyFont="1"/>
    <xf numFmtId="0" fontId="24" fillId="0" borderId="0" xfId="4" applyFont="1" applyAlignment="1">
      <alignment vertical="top"/>
    </xf>
    <xf numFmtId="0" fontId="30" fillId="0" borderId="0" xfId="4" applyFont="1" applyBorder="1" applyAlignment="1">
      <alignment horizontal="center"/>
    </xf>
    <xf numFmtId="0" fontId="24" fillId="0" borderId="0" xfId="4" applyFont="1" applyFill="1"/>
    <xf numFmtId="188" fontId="27" fillId="0" borderId="0" xfId="13" applyNumberFormat="1" applyFont="1" applyAlignment="1">
      <alignment horizontal="right" vertical="center"/>
    </xf>
    <xf numFmtId="0" fontId="27" fillId="0" borderId="0" xfId="4" applyFont="1" applyBorder="1" applyAlignment="1">
      <alignment horizontal="center"/>
    </xf>
    <xf numFmtId="43" fontId="27" fillId="0" borderId="0" xfId="13" applyFont="1" applyAlignment="1">
      <alignment horizontal="right" vertical="center"/>
    </xf>
    <xf numFmtId="0" fontId="23" fillId="0" borderId="0" xfId="4" applyFont="1" applyBorder="1" applyAlignment="1">
      <alignment horizontal="center"/>
    </xf>
    <xf numFmtId="0" fontId="23" fillId="0" borderId="1" xfId="4" applyFont="1" applyBorder="1" applyAlignment="1">
      <alignment horizontal="center"/>
    </xf>
    <xf numFmtId="0" fontId="23" fillId="0" borderId="0" xfId="4" applyFont="1" applyFill="1" applyBorder="1" applyAlignment="1">
      <alignment horizontal="center"/>
    </xf>
    <xf numFmtId="0" fontId="33" fillId="8" borderId="0" xfId="4" applyFont="1" applyFill="1"/>
    <xf numFmtId="0" fontId="40" fillId="7" borderId="83" xfId="4" applyFont="1" applyFill="1" applyBorder="1" applyAlignment="1">
      <alignment horizontal="center" vertical="center" wrapText="1"/>
    </xf>
    <xf numFmtId="0" fontId="40" fillId="7" borderId="84" xfId="4" applyFont="1" applyFill="1" applyBorder="1" applyAlignment="1">
      <alignment vertical="center" wrapText="1"/>
    </xf>
    <xf numFmtId="0" fontId="40" fillId="7" borderId="85" xfId="4" applyFont="1" applyFill="1" applyBorder="1" applyAlignment="1">
      <alignment vertical="center" wrapText="1"/>
    </xf>
    <xf numFmtId="0" fontId="17" fillId="7" borderId="86" xfId="4" applyFont="1" applyFill="1" applyBorder="1" applyAlignment="1">
      <alignment horizontal="center" vertical="center" wrapText="1"/>
    </xf>
    <xf numFmtId="0" fontId="17" fillId="7" borderId="87" xfId="4" applyFont="1" applyFill="1" applyBorder="1" applyAlignment="1">
      <alignment horizontal="center" vertical="center" wrapText="1"/>
    </xf>
    <xf numFmtId="189" fontId="10" fillId="7" borderId="87" xfId="4" applyNumberFormat="1" applyFont="1" applyFill="1" applyBorder="1" applyAlignment="1">
      <alignment horizontal="center" vertical="center" wrapText="1"/>
    </xf>
    <xf numFmtId="0" fontId="17" fillId="7" borderId="88" xfId="4" applyFont="1" applyFill="1" applyBorder="1" applyAlignment="1">
      <alignment horizontal="center" vertical="center" wrapText="1"/>
    </xf>
    <xf numFmtId="0" fontId="24" fillId="6" borderId="0" xfId="4" applyFont="1" applyFill="1"/>
    <xf numFmtId="0" fontId="4" fillId="0" borderId="91" xfId="4" applyFont="1" applyBorder="1" applyAlignment="1">
      <alignment vertical="top" wrapText="1"/>
    </xf>
    <xf numFmtId="0" fontId="4" fillId="0" borderId="89" xfId="4" applyFont="1" applyBorder="1" applyAlignment="1">
      <alignment vertical="top" wrapText="1"/>
    </xf>
    <xf numFmtId="0" fontId="4" fillId="0" borderId="92" xfId="4" applyFont="1" applyBorder="1" applyAlignment="1">
      <alignment vertical="top" wrapText="1"/>
    </xf>
    <xf numFmtId="0" fontId="41" fillId="0" borderId="93" xfId="4" applyFont="1" applyFill="1" applyBorder="1" applyAlignment="1">
      <alignment horizontal="right" vertical="top" wrapText="1"/>
    </xf>
    <xf numFmtId="0" fontId="41" fillId="0" borderId="89" xfId="4" applyFont="1" applyFill="1" applyBorder="1" applyAlignment="1">
      <alignment vertical="top" wrapText="1"/>
    </xf>
    <xf numFmtId="189" fontId="41" fillId="0" borderId="92" xfId="4" applyNumberFormat="1" applyFont="1" applyFill="1" applyBorder="1" applyAlignment="1">
      <alignment vertical="top" wrapText="1"/>
    </xf>
    <xf numFmtId="49" fontId="10" fillId="0" borderId="89" xfId="15" applyNumberFormat="1" applyFont="1" applyFill="1" applyBorder="1" applyAlignment="1">
      <alignment horizontal="center" vertical="top" wrapText="1"/>
    </xf>
    <xf numFmtId="0" fontId="4" fillId="0" borderId="93" xfId="15" applyFont="1" applyBorder="1" applyAlignment="1">
      <alignment horizontal="left" vertical="top" wrapText="1" indent="1"/>
    </xf>
    <xf numFmtId="0" fontId="4" fillId="0" borderId="89" xfId="4" applyFont="1" applyFill="1" applyBorder="1" applyAlignment="1">
      <alignment vertical="top" wrapText="1"/>
    </xf>
    <xf numFmtId="0" fontId="4" fillId="10" borderId="0" xfId="4" applyFont="1" applyFill="1"/>
    <xf numFmtId="0" fontId="4" fillId="0" borderId="95" xfId="4" applyFont="1" applyBorder="1" applyAlignment="1">
      <alignment vertical="top" wrapText="1"/>
    </xf>
    <xf numFmtId="0" fontId="4" fillId="0" borderId="72" xfId="4" applyFont="1" applyBorder="1" applyAlignment="1">
      <alignment vertical="top" wrapText="1"/>
    </xf>
    <xf numFmtId="0" fontId="4" fillId="0" borderId="77" xfId="4" applyFont="1" applyBorder="1" applyAlignment="1">
      <alignment vertical="top" wrapText="1"/>
    </xf>
    <xf numFmtId="0" fontId="41" fillId="0" borderId="96" xfId="4" applyFont="1" applyFill="1" applyBorder="1" applyAlignment="1">
      <alignment horizontal="right" vertical="top" wrapText="1"/>
    </xf>
    <xf numFmtId="0" fontId="41" fillId="0" borderId="72" xfId="4" applyFont="1" applyFill="1" applyBorder="1" applyAlignment="1">
      <alignment vertical="top" wrapText="1"/>
    </xf>
    <xf numFmtId="189" fontId="41" fillId="0" borderId="77" xfId="4" applyNumberFormat="1" applyFont="1" applyFill="1" applyBorder="1" applyAlignment="1">
      <alignment vertical="top" wrapText="1"/>
    </xf>
    <xf numFmtId="49" fontId="10" fillId="0" borderId="77" xfId="15" applyNumberFormat="1" applyFont="1" applyFill="1" applyBorder="1" applyAlignment="1">
      <alignment horizontal="center" vertical="top" wrapText="1"/>
    </xf>
    <xf numFmtId="0" fontId="4" fillId="0" borderId="96" xfId="15" applyFont="1" applyBorder="1" applyAlignment="1">
      <alignment horizontal="left" vertical="top" wrapText="1" indent="1"/>
    </xf>
    <xf numFmtId="0" fontId="4" fillId="0" borderId="72" xfId="4" applyFont="1" applyFill="1" applyBorder="1" applyAlignment="1">
      <alignment vertical="top" wrapText="1"/>
    </xf>
    <xf numFmtId="0" fontId="4" fillId="0" borderId="61" xfId="4" applyFont="1" applyBorder="1" applyAlignment="1">
      <alignment vertical="top" wrapText="1"/>
    </xf>
    <xf numFmtId="0" fontId="4" fillId="0" borderId="56" xfId="4" applyFont="1" applyBorder="1" applyAlignment="1">
      <alignment vertical="top" wrapText="1"/>
    </xf>
    <xf numFmtId="0" fontId="4" fillId="0" borderId="57" xfId="4" applyFont="1" applyBorder="1" applyAlignment="1">
      <alignment vertical="top" wrapText="1"/>
    </xf>
    <xf numFmtId="0" fontId="41" fillId="0" borderId="68" xfId="4" applyFont="1" applyFill="1" applyBorder="1" applyAlignment="1">
      <alignment horizontal="right" vertical="top" wrapText="1"/>
    </xf>
    <xf numFmtId="0" fontId="41" fillId="0" borderId="56" xfId="4" applyFont="1" applyFill="1" applyBorder="1" applyAlignment="1">
      <alignment vertical="top" wrapText="1"/>
    </xf>
    <xf numFmtId="189" fontId="41" fillId="0" borderId="57" xfId="4" applyNumberFormat="1" applyFont="1" applyFill="1" applyBorder="1" applyAlignment="1">
      <alignment vertical="top" wrapText="1"/>
    </xf>
    <xf numFmtId="49" fontId="10" fillId="0" borderId="57" xfId="15" applyNumberFormat="1" applyFont="1" applyFill="1" applyBorder="1" applyAlignment="1">
      <alignment horizontal="center" vertical="top" wrapText="1"/>
    </xf>
    <xf numFmtId="0" fontId="4" fillId="0" borderId="68" xfId="15" applyFont="1" applyBorder="1" applyAlignment="1">
      <alignment horizontal="left" vertical="top" wrapText="1" indent="1"/>
    </xf>
    <xf numFmtId="0" fontId="4" fillId="0" borderId="56" xfId="4" applyFont="1" applyFill="1" applyBorder="1" applyAlignment="1">
      <alignment vertical="top" wrapText="1"/>
    </xf>
    <xf numFmtId="0" fontId="10" fillId="7" borderId="101" xfId="4" applyFont="1" applyFill="1" applyBorder="1" applyAlignment="1">
      <alignment horizontal="center" vertical="top" wrapText="1"/>
    </xf>
    <xf numFmtId="0" fontId="10" fillId="7" borderId="99" xfId="4" applyFont="1" applyFill="1" applyBorder="1" applyAlignment="1">
      <alignment vertical="top" wrapText="1"/>
    </xf>
    <xf numFmtId="0" fontId="10" fillId="7" borderId="102" xfId="4" applyFont="1" applyFill="1" applyBorder="1" applyAlignment="1">
      <alignment vertical="top" wrapText="1"/>
    </xf>
    <xf numFmtId="0" fontId="17" fillId="7" borderId="103" xfId="4" applyFont="1" applyFill="1" applyBorder="1" applyAlignment="1">
      <alignment horizontal="center" vertical="top" wrapText="1"/>
    </xf>
    <xf numFmtId="0" fontId="17" fillId="7" borderId="104" xfId="4" applyFont="1" applyFill="1" applyBorder="1" applyAlignment="1">
      <alignment vertical="top" wrapText="1"/>
    </xf>
    <xf numFmtId="189" fontId="10" fillId="7" borderId="104" xfId="4" applyNumberFormat="1" applyFont="1" applyFill="1" applyBorder="1" applyAlignment="1">
      <alignment vertical="top" wrapText="1"/>
    </xf>
    <xf numFmtId="49" fontId="16" fillId="7" borderId="101" xfId="4" applyNumberFormat="1" applyFont="1" applyFill="1" applyBorder="1" applyAlignment="1">
      <alignment horizontal="center" vertical="center" wrapText="1"/>
    </xf>
    <xf numFmtId="0" fontId="16" fillId="7" borderId="100" xfId="4" applyFont="1" applyFill="1" applyBorder="1" applyAlignment="1">
      <alignment horizontal="left" vertical="center" wrapText="1" indent="1"/>
    </xf>
    <xf numFmtId="0" fontId="16" fillId="7" borderId="104" xfId="4" applyFont="1" applyFill="1" applyBorder="1" applyAlignment="1">
      <alignment vertical="center" wrapText="1"/>
    </xf>
    <xf numFmtId="0" fontId="4" fillId="0" borderId="3" xfId="6" applyFont="1" applyBorder="1" applyAlignment="1">
      <alignment horizontal="center" vertical="top" wrapText="1"/>
    </xf>
    <xf numFmtId="0" fontId="4" fillId="0" borderId="91" xfId="4" applyFont="1" applyBorder="1" applyAlignment="1">
      <alignment horizontal="right" vertical="top" wrapText="1"/>
    </xf>
    <xf numFmtId="0" fontId="4" fillId="0" borderId="89" xfId="4" applyFont="1" applyBorder="1" applyAlignment="1">
      <alignment horizontal="right" vertical="top" wrapText="1"/>
    </xf>
    <xf numFmtId="0" fontId="4" fillId="0" borderId="92" xfId="4" applyFont="1" applyBorder="1" applyAlignment="1">
      <alignment horizontal="right" vertical="top" wrapText="1"/>
    </xf>
    <xf numFmtId="43" fontId="41" fillId="0" borderId="93" xfId="4" applyNumberFormat="1" applyFont="1" applyFill="1" applyBorder="1" applyAlignment="1">
      <alignment horizontal="left" vertical="top" wrapText="1"/>
    </xf>
    <xf numFmtId="2" fontId="41" fillId="0" borderId="89" xfId="4" applyNumberFormat="1" applyFont="1" applyFill="1" applyBorder="1" applyAlignment="1">
      <alignment vertical="top" wrapText="1"/>
    </xf>
    <xf numFmtId="189" fontId="41" fillId="0" borderId="89" xfId="4" applyNumberFormat="1" applyFont="1" applyFill="1" applyBorder="1" applyAlignment="1">
      <alignment vertical="top" wrapText="1"/>
    </xf>
    <xf numFmtId="49" fontId="10" fillId="0" borderId="90" xfId="4" applyNumberFormat="1" applyFont="1" applyFill="1" applyBorder="1" applyAlignment="1">
      <alignment horizontal="center" vertical="top" wrapText="1"/>
    </xf>
    <xf numFmtId="2" fontId="4" fillId="0" borderId="91" xfId="4" applyNumberFormat="1" applyFont="1" applyFill="1" applyBorder="1" applyAlignment="1">
      <alignment horizontal="left" vertical="top" wrapText="1" indent="1"/>
    </xf>
    <xf numFmtId="2" fontId="4" fillId="0" borderId="89" xfId="4" applyNumberFormat="1" applyFont="1" applyFill="1" applyBorder="1" applyAlignment="1">
      <alignment horizontal="left" vertical="top" wrapText="1" indent="1"/>
    </xf>
    <xf numFmtId="0" fontId="4" fillId="0" borderId="106" xfId="4" applyFont="1" applyBorder="1" applyAlignment="1">
      <alignment horizontal="right" vertical="top" wrapText="1"/>
    </xf>
    <xf numFmtId="0" fontId="4" fillId="0" borderId="78" xfId="4" applyFont="1" applyBorder="1" applyAlignment="1">
      <alignment horizontal="right" vertical="top" wrapText="1"/>
    </xf>
    <xf numFmtId="0" fontId="4" fillId="0" borderId="107" xfId="4" applyFont="1" applyBorder="1" applyAlignment="1">
      <alignment horizontal="right" vertical="top" wrapText="1"/>
    </xf>
    <xf numFmtId="188" fontId="41" fillId="0" borderId="67" xfId="4" applyNumberFormat="1" applyFont="1" applyFill="1" applyBorder="1" applyAlignment="1">
      <alignment horizontal="left" vertical="top" wrapText="1"/>
    </xf>
    <xf numFmtId="188" fontId="41" fillId="0" borderId="78" xfId="4" applyNumberFormat="1" applyFont="1" applyFill="1" applyBorder="1" applyAlignment="1">
      <alignment horizontal="right" vertical="top" wrapText="1"/>
    </xf>
    <xf numFmtId="189" fontId="41" fillId="0" borderId="78" xfId="4" applyNumberFormat="1" applyFont="1" applyFill="1" applyBorder="1" applyAlignment="1">
      <alignment vertical="top" wrapText="1"/>
    </xf>
    <xf numFmtId="49" fontId="10" fillId="0" borderId="105" xfId="13" applyNumberFormat="1" applyFont="1" applyFill="1" applyBorder="1" applyAlignment="1">
      <alignment horizontal="center" vertical="top" wrapText="1"/>
    </xf>
    <xf numFmtId="188" fontId="4" fillId="0" borderId="106" xfId="4" applyNumberFormat="1" applyFont="1" applyFill="1" applyBorder="1" applyAlignment="1">
      <alignment horizontal="left" vertical="top" wrapText="1" indent="1"/>
    </xf>
    <xf numFmtId="188" fontId="4" fillId="0" borderId="78" xfId="4" applyNumberFormat="1" applyFont="1" applyFill="1" applyBorder="1" applyAlignment="1">
      <alignment horizontal="right" vertical="top" wrapText="1"/>
    </xf>
    <xf numFmtId="0" fontId="4" fillId="0" borderId="53" xfId="4" applyFont="1" applyBorder="1" applyAlignment="1">
      <alignment horizontal="right" vertical="top" wrapText="1"/>
    </xf>
    <xf numFmtId="0" fontId="4" fillId="0" borderId="48" xfId="4" applyFont="1" applyBorder="1" applyAlignment="1">
      <alignment horizontal="right" vertical="top" wrapText="1"/>
    </xf>
    <xf numFmtId="0" fontId="4" fillId="0" borderId="49" xfId="4" applyFont="1" applyBorder="1" applyAlignment="1">
      <alignment horizontal="right" vertical="top" wrapText="1"/>
    </xf>
    <xf numFmtId="188" fontId="41" fillId="0" borderId="66" xfId="4" applyNumberFormat="1" applyFont="1" applyFill="1" applyBorder="1" applyAlignment="1">
      <alignment horizontal="left" vertical="top" wrapText="1"/>
    </xf>
    <xf numFmtId="188" fontId="41" fillId="0" borderId="48" xfId="4" applyNumberFormat="1" applyFont="1" applyFill="1" applyBorder="1" applyAlignment="1">
      <alignment horizontal="right" vertical="top" wrapText="1"/>
    </xf>
    <xf numFmtId="189" fontId="41" fillId="0" borderId="48" xfId="4" applyNumberFormat="1" applyFont="1" applyFill="1" applyBorder="1" applyAlignment="1">
      <alignment vertical="top" wrapText="1"/>
    </xf>
    <xf numFmtId="49" fontId="10" fillId="0" borderId="108" xfId="13" applyNumberFormat="1" applyFont="1" applyFill="1" applyBorder="1" applyAlignment="1">
      <alignment horizontal="center" vertical="top" wrapText="1"/>
    </xf>
    <xf numFmtId="188" fontId="4" fillId="0" borderId="53" xfId="4" applyNumberFormat="1" applyFont="1" applyFill="1" applyBorder="1" applyAlignment="1">
      <alignment horizontal="left" vertical="top" wrapText="1" indent="1"/>
    </xf>
    <xf numFmtId="188" fontId="4" fillId="0" borderId="48" xfId="4" applyNumberFormat="1" applyFont="1" applyFill="1" applyBorder="1" applyAlignment="1">
      <alignment horizontal="right" vertical="top" wrapText="1"/>
    </xf>
    <xf numFmtId="0" fontId="4" fillId="0" borderId="61" xfId="4" applyFont="1" applyBorder="1" applyAlignment="1">
      <alignment horizontal="right" vertical="top" wrapText="1"/>
    </xf>
    <xf numFmtId="0" fontId="4" fillId="0" borderId="56" xfId="4" applyFont="1" applyBorder="1" applyAlignment="1">
      <alignment horizontal="right" vertical="top" wrapText="1"/>
    </xf>
    <xf numFmtId="0" fontId="4" fillId="0" borderId="57" xfId="4" applyFont="1" applyBorder="1" applyAlignment="1">
      <alignment horizontal="right" vertical="top" wrapText="1"/>
    </xf>
    <xf numFmtId="188" fontId="41" fillId="0" borderId="68" xfId="4" applyNumberFormat="1" applyFont="1" applyFill="1" applyBorder="1" applyAlignment="1">
      <alignment horizontal="left" vertical="top" wrapText="1"/>
    </xf>
    <xf numFmtId="188" fontId="41" fillId="0" borderId="56" xfId="4" applyNumberFormat="1" applyFont="1" applyFill="1" applyBorder="1" applyAlignment="1">
      <alignment horizontal="right" vertical="top" wrapText="1"/>
    </xf>
    <xf numFmtId="189" fontId="41" fillId="0" borderId="56" xfId="4" applyNumberFormat="1" applyFont="1" applyFill="1" applyBorder="1" applyAlignment="1">
      <alignment vertical="top" wrapText="1"/>
    </xf>
    <xf numFmtId="49" fontId="10" fillId="0" borderId="97" xfId="13" applyNumberFormat="1" applyFont="1" applyFill="1" applyBorder="1" applyAlignment="1">
      <alignment horizontal="center" vertical="top" wrapText="1"/>
    </xf>
    <xf numFmtId="188" fontId="4" fillId="0" borderId="61" xfId="4" applyNumberFormat="1" applyFont="1" applyFill="1" applyBorder="1" applyAlignment="1">
      <alignment horizontal="left" vertical="top" wrapText="1" indent="1"/>
    </xf>
    <xf numFmtId="188" fontId="4" fillId="0" borderId="56" xfId="4" applyNumberFormat="1" applyFont="1" applyFill="1" applyBorder="1" applyAlignment="1">
      <alignment horizontal="right" vertical="top" wrapText="1"/>
    </xf>
    <xf numFmtId="0" fontId="40" fillId="7" borderId="109" xfId="4" applyFont="1" applyFill="1" applyBorder="1" applyAlignment="1">
      <alignment horizontal="center" vertical="top" wrapText="1"/>
    </xf>
    <xf numFmtId="0" fontId="9" fillId="7" borderId="84" xfId="4" applyFont="1" applyFill="1" applyBorder="1" applyAlignment="1">
      <alignment vertical="center" wrapText="1"/>
    </xf>
    <xf numFmtId="0" fontId="9" fillId="7" borderId="85" xfId="4" applyFont="1" applyFill="1" applyBorder="1" applyAlignment="1">
      <alignment vertical="center" wrapText="1"/>
    </xf>
    <xf numFmtId="0" fontId="9" fillId="7" borderId="86" xfId="4" applyFont="1" applyFill="1" applyBorder="1" applyAlignment="1">
      <alignment horizontal="center" vertical="center" wrapText="1"/>
    </xf>
    <xf numFmtId="0" fontId="9" fillId="7" borderId="87" xfId="4" applyFont="1" applyFill="1" applyBorder="1" applyAlignment="1">
      <alignment vertical="center" wrapText="1"/>
    </xf>
    <xf numFmtId="189" fontId="10" fillId="7" borderId="87" xfId="4" applyNumberFormat="1" applyFont="1" applyFill="1" applyBorder="1" applyAlignment="1">
      <alignment vertical="top" wrapText="1"/>
    </xf>
    <xf numFmtId="0" fontId="9" fillId="7" borderId="109" xfId="4" applyFont="1" applyFill="1" applyBorder="1" applyAlignment="1">
      <alignment vertical="center" wrapText="1"/>
    </xf>
    <xf numFmtId="0" fontId="9" fillId="7" borderId="88" xfId="4" applyFont="1" applyFill="1" applyBorder="1" applyAlignment="1">
      <alignment horizontal="left" vertical="center" wrapText="1" indent="1"/>
    </xf>
    <xf numFmtId="2" fontId="4" fillId="0" borderId="89" xfId="4" applyNumberFormat="1" applyFont="1" applyBorder="1" applyAlignment="1">
      <alignment vertical="top" wrapText="1"/>
    </xf>
    <xf numFmtId="43" fontId="41" fillId="0" borderId="93" xfId="4" applyNumberFormat="1" applyFont="1" applyFill="1" applyBorder="1" applyAlignment="1">
      <alignment vertical="top" wrapText="1"/>
    </xf>
    <xf numFmtId="0" fontId="10" fillId="0" borderId="90" xfId="4" applyFont="1" applyFill="1" applyBorder="1" applyAlignment="1">
      <alignment horizontal="center" vertical="top" wrapText="1"/>
    </xf>
    <xf numFmtId="49" fontId="4" fillId="0" borderId="91" xfId="4" applyNumberFormat="1" applyFont="1" applyFill="1" applyBorder="1" applyAlignment="1">
      <alignment horizontal="left" vertical="top" wrapText="1" indent="1"/>
    </xf>
    <xf numFmtId="49" fontId="4" fillId="0" borderId="89" xfId="4" applyNumberFormat="1" applyFont="1" applyFill="1" applyBorder="1" applyAlignment="1">
      <alignment horizontal="left" vertical="top" wrapText="1" indent="1"/>
    </xf>
    <xf numFmtId="2" fontId="4" fillId="0" borderId="72" xfId="4" applyNumberFormat="1" applyFont="1" applyBorder="1" applyAlignment="1">
      <alignment vertical="top" wrapText="1"/>
    </xf>
    <xf numFmtId="43" fontId="41" fillId="0" borderId="96" xfId="4" applyNumberFormat="1" applyFont="1" applyFill="1" applyBorder="1" applyAlignment="1">
      <alignment vertical="top" wrapText="1"/>
    </xf>
    <xf numFmtId="2" fontId="41" fillId="0" borderId="72" xfId="4" applyNumberFormat="1" applyFont="1" applyFill="1" applyBorder="1" applyAlignment="1">
      <alignment vertical="top" wrapText="1"/>
    </xf>
    <xf numFmtId="189" fontId="41" fillId="0" borderId="72" xfId="4" applyNumberFormat="1" applyFont="1" applyFill="1" applyBorder="1" applyAlignment="1">
      <alignment vertical="top" wrapText="1"/>
    </xf>
    <xf numFmtId="0" fontId="10" fillId="0" borderId="94" xfId="4" applyFont="1" applyFill="1" applyBorder="1" applyAlignment="1">
      <alignment horizontal="center" vertical="top" wrapText="1"/>
    </xf>
    <xf numFmtId="49" fontId="4" fillId="0" borderId="95" xfId="4" applyNumberFormat="1" applyFont="1" applyFill="1" applyBorder="1" applyAlignment="1">
      <alignment horizontal="left" vertical="top" wrapText="1" indent="1"/>
    </xf>
    <xf numFmtId="49" fontId="4" fillId="0" borderId="72" xfId="4" applyNumberFormat="1" applyFont="1" applyFill="1" applyBorder="1" applyAlignment="1">
      <alignment horizontal="left" vertical="top" wrapText="1" indent="1"/>
    </xf>
    <xf numFmtId="2" fontId="4" fillId="0" borderId="56" xfId="4" applyNumberFormat="1" applyFont="1" applyBorder="1" applyAlignment="1">
      <alignment vertical="top" wrapText="1"/>
    </xf>
    <xf numFmtId="43" fontId="41" fillId="0" borderId="68" xfId="4" applyNumberFormat="1" applyFont="1" applyFill="1" applyBorder="1" applyAlignment="1">
      <alignment vertical="top" wrapText="1"/>
    </xf>
    <xf numFmtId="2" fontId="41" fillId="0" borderId="56" xfId="4" applyNumberFormat="1" applyFont="1" applyFill="1" applyBorder="1" applyAlignment="1">
      <alignment vertical="top" wrapText="1"/>
    </xf>
    <xf numFmtId="0" fontId="10" fillId="0" borderId="97" xfId="4" applyFont="1" applyFill="1" applyBorder="1" applyAlignment="1">
      <alignment horizontal="center" vertical="top" wrapText="1"/>
    </xf>
    <xf numFmtId="49" fontId="4" fillId="0" borderId="61" xfId="4" applyNumberFormat="1" applyFont="1" applyFill="1" applyBorder="1" applyAlignment="1">
      <alignment horizontal="left" vertical="top" wrapText="1" indent="1"/>
    </xf>
    <xf numFmtId="49" fontId="4" fillId="0" borderId="56" xfId="4" applyNumberFormat="1" applyFont="1" applyFill="1" applyBorder="1" applyAlignment="1">
      <alignment horizontal="left" vertical="top" wrapText="1" indent="1"/>
    </xf>
    <xf numFmtId="1" fontId="40" fillId="7" borderId="109" xfId="4" applyNumberFormat="1" applyFont="1" applyFill="1" applyBorder="1" applyAlignment="1">
      <alignment horizontal="center" vertical="top" wrapText="1"/>
    </xf>
    <xf numFmtId="0" fontId="16" fillId="7" borderId="86" xfId="4" applyFont="1" applyFill="1" applyBorder="1" applyAlignment="1">
      <alignment horizontal="center" vertical="center" wrapText="1"/>
    </xf>
    <xf numFmtId="0" fontId="16" fillId="7" borderId="87" xfId="4" applyFont="1" applyFill="1" applyBorder="1" applyAlignment="1">
      <alignment vertical="center" wrapText="1"/>
    </xf>
    <xf numFmtId="0" fontId="16" fillId="7" borderId="109" xfId="4" applyFont="1" applyFill="1" applyBorder="1" applyAlignment="1">
      <alignment vertical="center" wrapText="1"/>
    </xf>
    <xf numFmtId="0" fontId="16" fillId="7" borderId="88" xfId="4" applyFont="1" applyFill="1" applyBorder="1" applyAlignment="1">
      <alignment horizontal="left" vertical="center" wrapText="1" indent="1"/>
    </xf>
    <xf numFmtId="0" fontId="4" fillId="0" borderId="91" xfId="4" applyFont="1" applyBorder="1" applyAlignment="1">
      <alignment horizontal="center" vertical="top" wrapText="1"/>
    </xf>
    <xf numFmtId="0" fontId="4" fillId="0" borderId="89" xfId="4" applyFont="1" applyBorder="1" applyAlignment="1">
      <alignment horizontal="center" vertical="top" wrapText="1"/>
    </xf>
    <xf numFmtId="0" fontId="4" fillId="0" borderId="92" xfId="4" applyFont="1" applyBorder="1" applyAlignment="1">
      <alignment horizontal="center" vertical="top" wrapText="1"/>
    </xf>
    <xf numFmtId="2" fontId="41" fillId="0" borderId="93" xfId="4" applyNumberFormat="1" applyFont="1" applyFill="1" applyBorder="1" applyAlignment="1">
      <alignment horizontal="right" vertical="top" wrapText="1"/>
    </xf>
    <xf numFmtId="0" fontId="4" fillId="0" borderId="0" xfId="4" applyFont="1"/>
    <xf numFmtId="0" fontId="4" fillId="0" borderId="61" xfId="4" applyFont="1" applyBorder="1" applyAlignment="1">
      <alignment horizontal="center" vertical="top" wrapText="1"/>
    </xf>
    <xf numFmtId="0" fontId="4" fillId="0" borderId="56" xfId="4" applyFont="1" applyBorder="1" applyAlignment="1">
      <alignment horizontal="center" vertical="top" wrapText="1"/>
    </xf>
    <xf numFmtId="0" fontId="4" fillId="0" borderId="57" xfId="4" applyFont="1" applyBorder="1" applyAlignment="1">
      <alignment horizontal="center" vertical="top" wrapText="1"/>
    </xf>
    <xf numFmtId="2" fontId="41" fillId="0" borderId="68" xfId="4" applyNumberFormat="1" applyFont="1" applyFill="1" applyBorder="1" applyAlignment="1">
      <alignment horizontal="right" vertical="top" wrapText="1"/>
    </xf>
    <xf numFmtId="2" fontId="4" fillId="0" borderId="61" xfId="4" applyNumberFormat="1" applyFont="1" applyFill="1" applyBorder="1" applyAlignment="1">
      <alignment horizontal="left" vertical="top" wrapText="1" indent="1"/>
    </xf>
    <xf numFmtId="2" fontId="4" fillId="0" borderId="56" xfId="4" applyNumberFormat="1" applyFont="1" applyFill="1" applyBorder="1" applyAlignment="1">
      <alignment horizontal="left" vertical="top" wrapText="1" indent="1"/>
    </xf>
    <xf numFmtId="0" fontId="24" fillId="7" borderId="0" xfId="4" applyFont="1" applyFill="1"/>
    <xf numFmtId="0" fontId="30" fillId="0" borderId="15" xfId="11" applyFont="1" applyFill="1" applyBorder="1" applyAlignment="1">
      <alignment horizontal="center" vertical="center" wrapText="1"/>
    </xf>
    <xf numFmtId="0" fontId="30" fillId="0" borderId="18" xfId="11" applyFont="1" applyFill="1" applyBorder="1" applyAlignment="1">
      <alignment horizontal="center" vertical="center" wrapText="1"/>
    </xf>
    <xf numFmtId="0" fontId="4" fillId="10" borderId="9" xfId="5" applyFont="1" applyFill="1" applyBorder="1" applyAlignment="1">
      <alignment horizontal="center" vertical="top"/>
    </xf>
    <xf numFmtId="0" fontId="4" fillId="0" borderId="44" xfId="5" applyFont="1" applyBorder="1" applyAlignment="1">
      <alignment horizontal="center" vertical="top" wrapText="1"/>
    </xf>
    <xf numFmtId="0" fontId="45" fillId="4" borderId="95" xfId="11" applyFont="1" applyFill="1" applyBorder="1" applyAlignment="1">
      <alignment horizontal="left" vertical="center" wrapText="1"/>
    </xf>
    <xf numFmtId="0" fontId="45" fillId="4" borderId="72" xfId="11" applyFont="1" applyFill="1" applyBorder="1" applyAlignment="1">
      <alignment horizontal="left" vertical="center" wrapText="1"/>
    </xf>
    <xf numFmtId="0" fontId="24" fillId="4" borderId="72" xfId="11" applyFont="1" applyFill="1" applyBorder="1"/>
    <xf numFmtId="0" fontId="46" fillId="0" borderId="49" xfId="11" applyFont="1" applyBorder="1" applyAlignment="1">
      <alignment horizontal="left" vertical="top" wrapText="1" indent="2"/>
    </xf>
    <xf numFmtId="0" fontId="4" fillId="0" borderId="52" xfId="5" applyFont="1" applyBorder="1" applyAlignment="1">
      <alignment horizontal="center" vertical="top" wrapText="1"/>
    </xf>
    <xf numFmtId="0" fontId="48" fillId="0" borderId="53" xfId="11" applyFont="1" applyFill="1" applyBorder="1" applyAlignment="1">
      <alignment horizontal="left" vertical="center" wrapText="1"/>
    </xf>
    <xf numFmtId="0" fontId="48" fillId="0" borderId="48" xfId="11" applyFont="1" applyFill="1" applyBorder="1" applyAlignment="1">
      <alignment horizontal="left" vertical="center" wrapText="1"/>
    </xf>
    <xf numFmtId="0" fontId="46" fillId="0" borderId="107" xfId="11" applyFont="1" applyBorder="1" applyAlignment="1">
      <alignment horizontal="left" vertical="top" wrapText="1" indent="2"/>
    </xf>
    <xf numFmtId="0" fontId="4" fillId="0" borderId="110" xfId="5" applyFont="1" applyBorder="1" applyAlignment="1">
      <alignment horizontal="center" vertical="top" wrapText="1"/>
    </xf>
    <xf numFmtId="0" fontId="49" fillId="4" borderId="53" xfId="11" applyFont="1" applyFill="1" applyBorder="1" applyAlignment="1">
      <alignment vertical="top" wrapText="1"/>
    </xf>
    <xf numFmtId="0" fontId="24" fillId="4" borderId="48" xfId="11" applyFont="1" applyFill="1" applyBorder="1"/>
    <xf numFmtId="0" fontId="4" fillId="10" borderId="78" xfId="5" applyFont="1" applyFill="1" applyBorder="1" applyAlignment="1">
      <alignment horizontal="center" vertical="top"/>
    </xf>
    <xf numFmtId="0" fontId="4" fillId="0" borderId="49" xfId="5" applyFont="1" applyBorder="1" applyAlignment="1">
      <alignment horizontal="left" vertical="top" wrapText="1" indent="2"/>
    </xf>
    <xf numFmtId="0" fontId="49" fillId="0" borderId="53" xfId="11" applyFont="1" applyFill="1" applyBorder="1" applyAlignment="1">
      <alignment vertical="top" wrapText="1"/>
    </xf>
    <xf numFmtId="0" fontId="45" fillId="4" borderId="53" xfId="11" applyFont="1" applyFill="1" applyBorder="1" applyAlignment="1">
      <alignment horizontal="left" vertical="center" wrapText="1"/>
    </xf>
    <xf numFmtId="0" fontId="45" fillId="4" borderId="48" xfId="11" applyFont="1" applyFill="1" applyBorder="1" applyAlignment="1">
      <alignment horizontal="left" vertical="center" wrapText="1"/>
    </xf>
    <xf numFmtId="0" fontId="46" fillId="0" borderId="107" xfId="11" applyFont="1" applyBorder="1" applyAlignment="1">
      <alignment horizontal="left" vertical="center" wrapText="1" indent="2"/>
    </xf>
    <xf numFmtId="0" fontId="46" fillId="0" borderId="49" xfId="11" applyFont="1" applyBorder="1" applyAlignment="1">
      <alignment horizontal="left" vertical="center" wrapText="1" indent="2"/>
    </xf>
    <xf numFmtId="0" fontId="4" fillId="10" borderId="18" xfId="5" applyFont="1" applyFill="1" applyBorder="1" applyAlignment="1">
      <alignment horizontal="center" vertical="top"/>
    </xf>
    <xf numFmtId="0" fontId="46" fillId="0" borderId="57" xfId="11" applyFont="1" applyBorder="1" applyAlignment="1">
      <alignment horizontal="left" vertical="center" wrapText="1" indent="2"/>
    </xf>
    <xf numFmtId="0" fontId="4" fillId="0" borderId="60" xfId="5" applyFont="1" applyBorder="1" applyAlignment="1">
      <alignment horizontal="center" vertical="top" wrapText="1"/>
    </xf>
    <xf numFmtId="0" fontId="48" fillId="0" borderId="61" xfId="11" applyFont="1" applyFill="1" applyBorder="1" applyAlignment="1">
      <alignment horizontal="left" vertical="center" wrapText="1"/>
    </xf>
    <xf numFmtId="0" fontId="48" fillId="0" borderId="56" xfId="11" applyFont="1" applyFill="1" applyBorder="1" applyAlignment="1">
      <alignment horizontal="left" vertical="center" wrapText="1"/>
    </xf>
    <xf numFmtId="0" fontId="4" fillId="0" borderId="44" xfId="6" applyFont="1" applyBorder="1" applyAlignment="1">
      <alignment horizontal="center" vertical="top" wrapText="1"/>
    </xf>
    <xf numFmtId="0" fontId="45" fillId="0" borderId="95" xfId="11" applyFont="1" applyFill="1" applyBorder="1" applyAlignment="1">
      <alignment horizontal="left" vertical="center" wrapText="1"/>
    </xf>
    <xf numFmtId="0" fontId="45" fillId="0" borderId="72" xfId="11" applyFont="1" applyFill="1" applyBorder="1" applyAlignment="1">
      <alignment horizontal="left" vertical="center" wrapText="1"/>
    </xf>
    <xf numFmtId="0" fontId="4" fillId="0" borderId="52" xfId="6" applyFont="1" applyBorder="1" applyAlignment="1">
      <alignment horizontal="center" vertical="top" wrapText="1"/>
    </xf>
    <xf numFmtId="0" fontId="4" fillId="0" borderId="60" xfId="6" applyFont="1" applyBorder="1" applyAlignment="1">
      <alignment horizontal="center" vertical="top" wrapText="1"/>
    </xf>
    <xf numFmtId="0" fontId="49" fillId="0" borderId="61" xfId="11" applyFont="1" applyFill="1" applyBorder="1" applyAlignment="1">
      <alignment vertical="top" wrapText="1"/>
    </xf>
    <xf numFmtId="0" fontId="4" fillId="10" borderId="2" xfId="5" applyFont="1" applyFill="1" applyBorder="1" applyAlignment="1">
      <alignment horizontal="center" vertical="top"/>
    </xf>
    <xf numFmtId="0" fontId="30" fillId="0" borderId="111" xfId="11" applyFont="1" applyFill="1" applyBorder="1" applyAlignment="1">
      <alignment horizontal="center" vertical="center" wrapText="1"/>
    </xf>
    <xf numFmtId="0" fontId="30" fillId="0" borderId="9" xfId="11" applyFont="1" applyFill="1" applyBorder="1" applyAlignment="1">
      <alignment horizontal="center" vertical="center" wrapText="1"/>
    </xf>
    <xf numFmtId="0" fontId="45" fillId="0" borderId="53" xfId="11" applyFont="1" applyFill="1" applyBorder="1" applyAlignment="1">
      <alignment horizontal="left" vertical="center" wrapText="1"/>
    </xf>
    <xf numFmtId="0" fontId="45" fillId="0" borderId="48" xfId="11" applyFont="1" applyFill="1" applyBorder="1" applyAlignment="1">
      <alignment horizontal="left" vertical="center" wrapText="1"/>
    </xf>
    <xf numFmtId="0" fontId="24" fillId="0" borderId="52" xfId="11" applyFont="1" applyBorder="1" applyAlignment="1">
      <alignment horizontal="center" vertical="top"/>
    </xf>
    <xf numFmtId="0" fontId="4" fillId="0" borderId="77" xfId="5" applyFont="1" applyBorder="1" applyAlignment="1">
      <alignment horizontal="left" vertical="top" wrapText="1"/>
    </xf>
    <xf numFmtId="0" fontId="4" fillId="0" borderId="112" xfId="5" applyFont="1" applyBorder="1" applyAlignment="1">
      <alignment horizontal="center" vertical="top" wrapText="1"/>
    </xf>
    <xf numFmtId="0" fontId="48" fillId="4" borderId="95" xfId="11" applyFont="1" applyFill="1" applyBorder="1" applyAlignment="1">
      <alignment horizontal="left" vertical="center" wrapText="1"/>
    </xf>
    <xf numFmtId="0" fontId="48" fillId="4" borderId="72" xfId="11" applyFont="1" applyFill="1" applyBorder="1" applyAlignment="1">
      <alignment horizontal="left" vertical="center" wrapText="1"/>
    </xf>
    <xf numFmtId="0" fontId="46" fillId="0" borderId="17" xfId="11" applyFont="1" applyBorder="1" applyAlignment="1">
      <alignment horizontal="left" vertical="top" wrapText="1" indent="2"/>
    </xf>
    <xf numFmtId="0" fontId="46" fillId="0" borderId="97" xfId="11" applyFont="1" applyBorder="1" applyAlignment="1">
      <alignment horizontal="left" vertical="top" wrapText="1" indent="2"/>
    </xf>
    <xf numFmtId="0" fontId="44" fillId="0" borderId="0" xfId="0" applyFont="1" applyBorder="1" applyAlignment="1">
      <alignment horizontal="center" vertical="top"/>
    </xf>
    <xf numFmtId="0" fontId="3" fillId="0" borderId="0" xfId="15" applyFont="1" applyBorder="1" applyAlignment="1">
      <alignment horizontal="center" vertical="center" wrapText="1"/>
    </xf>
    <xf numFmtId="0" fontId="4" fillId="0" borderId="0" xfId="15" applyFont="1"/>
    <xf numFmtId="0" fontId="9" fillId="0" borderId="0" xfId="15" applyFont="1" applyBorder="1" applyAlignment="1">
      <alignment horizontal="center"/>
    </xf>
    <xf numFmtId="0" fontId="5" fillId="0" borderId="0" xfId="15" applyFont="1" applyBorder="1" applyAlignment="1">
      <alignment horizontal="left" indent="2"/>
    </xf>
    <xf numFmtId="0" fontId="4" fillId="0" borderId="0" xfId="15" applyFont="1" applyFill="1"/>
    <xf numFmtId="0" fontId="5" fillId="0" borderId="0" xfId="15" applyFont="1" applyBorder="1" applyAlignment="1">
      <alignment horizontal="left" indent="4"/>
    </xf>
    <xf numFmtId="0" fontId="44" fillId="0" borderId="0" xfId="15" applyFont="1" applyBorder="1" applyAlignment="1">
      <alignment horizontal="center"/>
    </xf>
    <xf numFmtId="0" fontId="7" fillId="0" borderId="0" xfId="15" applyFont="1" applyBorder="1" applyAlignment="1">
      <alignment horizontal="center"/>
    </xf>
    <xf numFmtId="0" fontId="4" fillId="0" borderId="0" xfId="15" applyFont="1" applyBorder="1" applyAlignment="1">
      <alignment horizontal="left" wrapText="1" indent="6"/>
    </xf>
    <xf numFmtId="0" fontId="5" fillId="0" borderId="0" xfId="15" applyFont="1" applyBorder="1" applyAlignment="1">
      <alignment horizontal="left" wrapText="1" indent="4"/>
    </xf>
    <xf numFmtId="0" fontId="4" fillId="0" borderId="0" xfId="15" applyFont="1" applyBorder="1" applyAlignment="1">
      <alignment horizontal="left" indent="6"/>
    </xf>
    <xf numFmtId="0" fontId="5" fillId="0" borderId="0" xfId="15" applyFont="1" applyFill="1" applyBorder="1" applyAlignment="1">
      <alignment horizontal="left" indent="4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40" fillId="0" borderId="0" xfId="1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4" fillId="0" borderId="1" xfId="1" applyFont="1" applyBorder="1" applyAlignment="1">
      <alignment horizontal="left" vertical="top" wrapText="1" indent="1"/>
    </xf>
    <xf numFmtId="0" fontId="16" fillId="0" borderId="2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0" fontId="16" fillId="2" borderId="6" xfId="1" applyNumberFormat="1" applyFont="1" applyFill="1" applyBorder="1" applyAlignment="1">
      <alignment horizontal="center" vertical="center" wrapText="1"/>
    </xf>
    <xf numFmtId="0" fontId="16" fillId="2" borderId="7" xfId="1" applyNumberFormat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top" wrapText="1"/>
    </xf>
    <xf numFmtId="0" fontId="17" fillId="3" borderId="13" xfId="1" applyFont="1" applyFill="1" applyBorder="1" applyAlignment="1">
      <alignment horizontal="center" vertical="top" wrapText="1"/>
    </xf>
    <xf numFmtId="0" fontId="17" fillId="3" borderId="20" xfId="1" applyFont="1" applyFill="1" applyBorder="1" applyAlignment="1">
      <alignment horizontal="center" vertical="top" wrapText="1"/>
    </xf>
    <xf numFmtId="0" fontId="16" fillId="4" borderId="11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6" fillId="2" borderId="20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8" fillId="0" borderId="25" xfId="1" applyFont="1" applyBorder="1" applyAlignment="1">
      <alignment horizontal="left" vertical="top" wrapText="1"/>
    </xf>
    <xf numFmtId="0" fontId="18" fillId="0" borderId="9" xfId="1" applyFont="1" applyBorder="1" applyAlignment="1">
      <alignment horizontal="left" vertical="top" wrapText="1"/>
    </xf>
    <xf numFmtId="0" fontId="18" fillId="0" borderId="26" xfId="1" applyFont="1" applyBorder="1" applyAlignment="1">
      <alignment horizontal="left" vertical="top" wrapText="1"/>
    </xf>
    <xf numFmtId="0" fontId="16" fillId="5" borderId="7" xfId="1" applyNumberFormat="1" applyFont="1" applyFill="1" applyBorder="1" applyAlignment="1">
      <alignment horizontal="center" vertical="center" wrapText="1"/>
    </xf>
    <xf numFmtId="0" fontId="16" fillId="5" borderId="12" xfId="1" applyNumberFormat="1" applyFont="1" applyFill="1" applyBorder="1" applyAlignment="1">
      <alignment horizontal="center" vertical="center" wrapText="1"/>
    </xf>
    <xf numFmtId="0" fontId="16" fillId="6" borderId="7" xfId="1" applyNumberFormat="1" applyFont="1" applyFill="1" applyBorder="1" applyAlignment="1">
      <alignment horizontal="center" vertical="center" wrapText="1"/>
    </xf>
    <xf numFmtId="0" fontId="16" fillId="6" borderId="12" xfId="1" applyNumberFormat="1" applyFont="1" applyFill="1" applyBorder="1" applyAlignment="1">
      <alignment horizontal="center" vertical="center" wrapText="1"/>
    </xf>
    <xf numFmtId="0" fontId="16" fillId="4" borderId="7" xfId="1" applyNumberFormat="1" applyFont="1" applyFill="1" applyBorder="1" applyAlignment="1">
      <alignment horizontal="center" vertical="center" wrapText="1"/>
    </xf>
    <xf numFmtId="0" fontId="16" fillId="4" borderId="12" xfId="1" applyNumberFormat="1" applyFont="1" applyFill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center" vertical="center" wrapText="1"/>
    </xf>
    <xf numFmtId="0" fontId="16" fillId="5" borderId="4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16" fillId="5" borderId="15" xfId="1" applyFont="1" applyFill="1" applyBorder="1" applyAlignment="1">
      <alignment horizontal="center" vertical="center" wrapText="1"/>
    </xf>
    <xf numFmtId="0" fontId="16" fillId="6" borderId="3" xfId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16" fillId="4" borderId="5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top" wrapText="1"/>
    </xf>
    <xf numFmtId="0" fontId="18" fillId="0" borderId="21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8" fillId="2" borderId="27" xfId="1" applyFont="1" applyFill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center" vertical="center"/>
    </xf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/>
    </xf>
    <xf numFmtId="0" fontId="9" fillId="6" borderId="36" xfId="3" applyFont="1" applyFill="1" applyBorder="1" applyAlignment="1">
      <alignment horizontal="center" vertical="center" wrapText="1"/>
    </xf>
    <xf numFmtId="0" fontId="9" fillId="6" borderId="12" xfId="3" applyFont="1" applyFill="1" applyBorder="1" applyAlignment="1">
      <alignment horizontal="center" vertical="center" wrapText="1"/>
    </xf>
    <xf numFmtId="0" fontId="9" fillId="6" borderId="19" xfId="3" applyFont="1" applyFill="1" applyBorder="1" applyAlignment="1">
      <alignment horizontal="center" vertical="center" wrapText="1"/>
    </xf>
    <xf numFmtId="0" fontId="16" fillId="9" borderId="7" xfId="3" applyFont="1" applyFill="1" applyBorder="1" applyAlignment="1">
      <alignment horizontal="left" vertical="top" wrapText="1"/>
    </xf>
    <xf numFmtId="0" fontId="16" fillId="9" borderId="12" xfId="3" applyFont="1" applyFill="1" applyBorder="1" applyAlignment="1">
      <alignment horizontal="left" vertical="top" wrapText="1"/>
    </xf>
    <xf numFmtId="0" fontId="16" fillId="9" borderId="7" xfId="3" applyFont="1" applyFill="1" applyBorder="1" applyAlignment="1">
      <alignment vertical="top" wrapText="1"/>
    </xf>
    <xf numFmtId="0" fontId="16" fillId="9" borderId="12" xfId="3" applyFont="1" applyFill="1" applyBorder="1" applyAlignment="1">
      <alignment vertical="top" wrapText="1"/>
    </xf>
    <xf numFmtId="0" fontId="3" fillId="0" borderId="0" xfId="3" applyFont="1" applyAlignment="1">
      <alignment horizontal="center" vertical="top" wrapText="1"/>
    </xf>
    <xf numFmtId="0" fontId="3" fillId="0" borderId="0" xfId="3" applyFont="1" applyAlignment="1">
      <alignment horizontal="center" vertical="top"/>
    </xf>
    <xf numFmtId="0" fontId="25" fillId="0" borderId="0" xfId="3" applyFont="1" applyAlignment="1">
      <alignment horizontal="center" vertical="top" wrapText="1"/>
    </xf>
    <xf numFmtId="0" fontId="23" fillId="0" borderId="0" xfId="3" applyFont="1" applyAlignment="1">
      <alignment horizontal="center" vertical="top" wrapText="1"/>
    </xf>
    <xf numFmtId="0" fontId="23" fillId="0" borderId="0" xfId="3" applyFont="1" applyAlignment="1">
      <alignment horizontal="center" vertical="top"/>
    </xf>
    <xf numFmtId="0" fontId="26" fillId="0" borderId="0" xfId="3" applyFont="1" applyAlignment="1">
      <alignment horizontal="center" vertical="top" wrapText="1"/>
    </xf>
    <xf numFmtId="0" fontId="12" fillId="0" borderId="0" xfId="3" applyFont="1" applyAlignment="1">
      <alignment horizontal="center" vertical="top" wrapText="1"/>
    </xf>
    <xf numFmtId="0" fontId="9" fillId="6" borderId="2" xfId="3" applyFont="1" applyFill="1" applyBorder="1" applyAlignment="1">
      <alignment horizontal="center" vertical="center" wrapText="1"/>
    </xf>
    <xf numFmtId="0" fontId="9" fillId="6" borderId="18" xfId="3" applyFont="1" applyFill="1" applyBorder="1" applyAlignment="1">
      <alignment horizontal="center" vertical="center"/>
    </xf>
    <xf numFmtId="0" fontId="9" fillId="6" borderId="33" xfId="3" applyFont="1" applyFill="1" applyBorder="1" applyAlignment="1">
      <alignment horizontal="center" vertical="center"/>
    </xf>
    <xf numFmtId="0" fontId="9" fillId="6" borderId="37" xfId="3" applyFont="1" applyFill="1" applyBorder="1" applyAlignment="1">
      <alignment horizontal="center" vertical="center"/>
    </xf>
    <xf numFmtId="0" fontId="9" fillId="6" borderId="34" xfId="3" applyFont="1" applyFill="1" applyBorder="1" applyAlignment="1">
      <alignment horizontal="center" vertical="center" wrapText="1"/>
    </xf>
    <xf numFmtId="0" fontId="9" fillId="6" borderId="11" xfId="3" applyFont="1" applyFill="1" applyBorder="1" applyAlignment="1">
      <alignment horizontal="center" vertical="center" wrapText="1"/>
    </xf>
    <xf numFmtId="0" fontId="9" fillId="6" borderId="7" xfId="3" applyFont="1" applyFill="1" applyBorder="1" applyAlignment="1">
      <alignment horizontal="center" vertical="center" wrapText="1"/>
    </xf>
    <xf numFmtId="0" fontId="16" fillId="9" borderId="11" xfId="3" applyFont="1" applyFill="1" applyBorder="1" applyAlignment="1">
      <alignment horizontal="left" vertical="center" wrapText="1"/>
    </xf>
    <xf numFmtId="0" fontId="16" fillId="9" borderId="7" xfId="3" applyFont="1" applyFill="1" applyBorder="1" applyAlignment="1">
      <alignment horizontal="left" vertical="center" wrapText="1"/>
    </xf>
    <xf numFmtId="0" fontId="9" fillId="6" borderId="35" xfId="3" applyFont="1" applyFill="1" applyBorder="1" applyAlignment="1">
      <alignment horizontal="center" vertical="center" wrapText="1"/>
    </xf>
    <xf numFmtId="0" fontId="9" fillId="6" borderId="38" xfId="3" applyFont="1" applyFill="1" applyBorder="1" applyAlignment="1">
      <alignment horizontal="center" vertical="center" wrapText="1"/>
    </xf>
    <xf numFmtId="0" fontId="138" fillId="0" borderId="0" xfId="11" applyFont="1" applyAlignment="1">
      <alignment horizontal="center" wrapText="1"/>
    </xf>
    <xf numFmtId="0" fontId="138" fillId="0" borderId="0" xfId="11" applyFont="1" applyAlignment="1">
      <alignment horizontal="center"/>
    </xf>
    <xf numFmtId="0" fontId="23" fillId="0" borderId="0" xfId="11" applyFont="1" applyAlignment="1">
      <alignment horizontal="center"/>
    </xf>
    <xf numFmtId="0" fontId="30" fillId="0" borderId="2" xfId="11" applyFont="1" applyFill="1" applyBorder="1" applyAlignment="1">
      <alignment horizontal="center" vertical="center" wrapText="1"/>
    </xf>
    <xf numFmtId="0" fontId="30" fillId="0" borderId="9" xfId="11" applyFont="1" applyFill="1" applyBorder="1" applyAlignment="1">
      <alignment horizontal="center" vertical="center" wrapText="1"/>
    </xf>
    <xf numFmtId="0" fontId="30" fillId="0" borderId="18" xfId="11" applyFont="1" applyFill="1" applyBorder="1" applyAlignment="1">
      <alignment horizontal="center" vertical="center" wrapText="1"/>
    </xf>
    <xf numFmtId="0" fontId="36" fillId="0" borderId="2" xfId="11" applyFont="1" applyFill="1" applyBorder="1" applyAlignment="1">
      <alignment horizontal="center" vertical="center" wrapText="1"/>
    </xf>
    <xf numFmtId="0" fontId="36" fillId="0" borderId="9" xfId="11" applyFont="1" applyFill="1" applyBorder="1" applyAlignment="1">
      <alignment horizontal="center" vertical="center" wrapText="1"/>
    </xf>
    <xf numFmtId="0" fontId="36" fillId="0" borderId="18" xfId="11" applyFont="1" applyFill="1" applyBorder="1" applyAlignment="1">
      <alignment horizontal="center" vertical="center" wrapText="1"/>
    </xf>
    <xf numFmtId="0" fontId="30" fillId="0" borderId="7" xfId="11" applyFont="1" applyFill="1" applyBorder="1" applyAlignment="1">
      <alignment horizontal="center" vertical="center" wrapText="1"/>
    </xf>
    <xf numFmtId="0" fontId="30" fillId="0" borderId="3" xfId="11" applyFont="1" applyFill="1" applyBorder="1" applyAlignment="1">
      <alignment horizontal="center" vertical="center" wrapText="1"/>
    </xf>
    <xf numFmtId="0" fontId="30" fillId="0" borderId="11" xfId="11" applyFont="1" applyFill="1" applyBorder="1" applyAlignment="1">
      <alignment horizontal="center" vertical="center" wrapText="1"/>
    </xf>
    <xf numFmtId="0" fontId="30" fillId="0" borderId="17" xfId="11" applyFont="1" applyFill="1" applyBorder="1" applyAlignment="1">
      <alignment horizontal="center" vertical="center" wrapText="1"/>
    </xf>
    <xf numFmtId="0" fontId="30" fillId="0" borderId="10" xfId="11" applyFont="1" applyFill="1" applyBorder="1" applyAlignment="1">
      <alignment horizontal="center" vertical="center" wrapText="1"/>
    </xf>
    <xf numFmtId="0" fontId="36" fillId="0" borderId="36" xfId="11" applyFont="1" applyFill="1" applyBorder="1" applyAlignment="1">
      <alignment horizontal="center" vertical="center" wrapText="1"/>
    </xf>
    <xf numFmtId="0" fontId="36" fillId="0" borderId="12" xfId="11" applyFont="1" applyFill="1" applyBorder="1" applyAlignment="1">
      <alignment horizontal="center" vertical="center" wrapText="1"/>
    </xf>
    <xf numFmtId="0" fontId="36" fillId="0" borderId="19" xfId="11" applyFont="1" applyFill="1" applyBorder="1" applyAlignment="1">
      <alignment horizontal="center" vertical="center" wrapText="1"/>
    </xf>
    <xf numFmtId="0" fontId="36" fillId="0" borderId="14" xfId="11" applyFont="1" applyFill="1" applyBorder="1" applyAlignment="1">
      <alignment horizontal="center" vertical="center" wrapText="1"/>
    </xf>
    <xf numFmtId="0" fontId="36" fillId="0" borderId="15" xfId="11" applyFont="1" applyFill="1" applyBorder="1" applyAlignment="1">
      <alignment horizontal="center" vertical="center" wrapText="1"/>
    </xf>
    <xf numFmtId="0" fontId="36" fillId="0" borderId="8" xfId="11" applyFont="1" applyFill="1" applyBorder="1" applyAlignment="1">
      <alignment horizontal="center" vertical="center" wrapText="1"/>
    </xf>
    <xf numFmtId="0" fontId="36" fillId="0" borderId="20" xfId="11" applyFont="1" applyFill="1" applyBorder="1" applyAlignment="1">
      <alignment horizontal="center" vertical="center" wrapText="1"/>
    </xf>
    <xf numFmtId="0" fontId="23" fillId="0" borderId="0" xfId="4" applyFont="1" applyBorder="1" applyAlignment="1">
      <alignment horizontal="center" wrapText="1"/>
    </xf>
    <xf numFmtId="0" fontId="23" fillId="0" borderId="0" xfId="4" applyFont="1" applyBorder="1" applyAlignment="1">
      <alignment horizontal="center"/>
    </xf>
    <xf numFmtId="0" fontId="12" fillId="0" borderId="0" xfId="4" applyFont="1" applyAlignment="1">
      <alignment horizontal="center" vertical="top"/>
    </xf>
    <xf numFmtId="0" fontId="24" fillId="0" borderId="0" xfId="4" applyFont="1" applyAlignment="1">
      <alignment horizontal="center" vertical="top"/>
    </xf>
    <xf numFmtId="0" fontId="27" fillId="0" borderId="0" xfId="4" applyFont="1" applyBorder="1" applyAlignment="1">
      <alignment horizontal="right"/>
    </xf>
    <xf numFmtId="0" fontId="16" fillId="0" borderId="2" xfId="15" applyFont="1" applyFill="1" applyBorder="1" applyAlignment="1">
      <alignment horizontal="center" vertical="center" wrapText="1"/>
    </xf>
    <xf numFmtId="0" fontId="16" fillId="0" borderId="9" xfId="15" applyFont="1" applyFill="1" applyBorder="1" applyAlignment="1">
      <alignment horizontal="center" vertical="center"/>
    </xf>
    <xf numFmtId="0" fontId="16" fillId="0" borderId="18" xfId="15" applyFont="1" applyFill="1" applyBorder="1" applyAlignment="1">
      <alignment horizontal="center" vertical="center"/>
    </xf>
    <xf numFmtId="0" fontId="29" fillId="0" borderId="80" xfId="14" applyFont="1" applyFill="1" applyBorder="1" applyAlignment="1">
      <alignment horizontal="center" vertical="center" wrapText="1"/>
    </xf>
    <xf numFmtId="0" fontId="29" fillId="0" borderId="81" xfId="14" applyFont="1" applyFill="1" applyBorder="1" applyAlignment="1">
      <alignment horizontal="center" vertical="center" wrapText="1"/>
    </xf>
    <xf numFmtId="0" fontId="29" fillId="0" borderId="82" xfId="14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9" fillId="0" borderId="9" xfId="14" applyFont="1" applyFill="1" applyBorder="1" applyAlignment="1">
      <alignment horizontal="center" vertical="center" wrapText="1"/>
    </xf>
    <xf numFmtId="0" fontId="29" fillId="0" borderId="18" xfId="14" applyFont="1" applyFill="1" applyBorder="1" applyAlignment="1">
      <alignment horizontal="center" vertical="center" wrapText="1"/>
    </xf>
    <xf numFmtId="0" fontId="16" fillId="0" borderId="3" xfId="4" applyFont="1" applyFill="1" applyBorder="1" applyAlignment="1">
      <alignment horizontal="center" vertical="center"/>
    </xf>
    <xf numFmtId="0" fontId="16" fillId="0" borderId="10" xfId="4" applyFont="1" applyFill="1" applyBorder="1" applyAlignment="1">
      <alignment horizontal="center" vertical="center"/>
    </xf>
    <xf numFmtId="0" fontId="16" fillId="0" borderId="34" xfId="14" applyFont="1" applyFill="1" applyBorder="1" applyAlignment="1">
      <alignment horizontal="center" vertical="center" wrapText="1"/>
    </xf>
    <xf numFmtId="0" fontId="16" fillId="0" borderId="34" xfId="14" applyFont="1" applyFill="1" applyBorder="1" applyAlignment="1">
      <alignment horizontal="center" vertical="center"/>
    </xf>
    <xf numFmtId="0" fontId="16" fillId="0" borderId="11" xfId="14" applyFont="1" applyFill="1" applyBorder="1" applyAlignment="1">
      <alignment horizontal="center" vertical="center" wrapText="1"/>
    </xf>
    <xf numFmtId="0" fontId="16" fillId="0" borderId="7" xfId="14" applyFont="1" applyFill="1" applyBorder="1" applyAlignment="1">
      <alignment horizontal="center" vertical="center" wrapText="1"/>
    </xf>
    <xf numFmtId="0" fontId="16" fillId="0" borderId="2" xfId="4" applyFont="1" applyFill="1" applyBorder="1" applyAlignment="1">
      <alignment horizontal="center" vertical="center"/>
    </xf>
    <xf numFmtId="0" fontId="16" fillId="0" borderId="18" xfId="4" applyFont="1" applyFill="1" applyBorder="1" applyAlignment="1">
      <alignment horizontal="center" vertical="center"/>
    </xf>
    <xf numFmtId="0" fontId="42" fillId="0" borderId="2" xfId="4" applyFont="1" applyFill="1" applyBorder="1" applyAlignment="1">
      <alignment horizontal="center" vertical="center" wrapText="1"/>
    </xf>
    <xf numFmtId="0" fontId="42" fillId="0" borderId="9" xfId="4" applyFont="1" applyFill="1" applyBorder="1" applyAlignment="1">
      <alignment horizontal="center" vertical="center" wrapText="1"/>
    </xf>
    <xf numFmtId="0" fontId="42" fillId="0" borderId="18" xfId="4" applyFont="1" applyFill="1" applyBorder="1" applyAlignment="1">
      <alignment horizontal="center" vertical="center" wrapText="1"/>
    </xf>
    <xf numFmtId="0" fontId="16" fillId="0" borderId="4" xfId="4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29" fillId="0" borderId="34" xfId="14" applyFont="1" applyFill="1" applyBorder="1" applyAlignment="1">
      <alignment horizontal="center" vertical="center"/>
    </xf>
    <xf numFmtId="0" fontId="29" fillId="0" borderId="11" xfId="14" applyFont="1" applyFill="1" applyBorder="1" applyAlignment="1">
      <alignment horizontal="center" vertical="center"/>
    </xf>
    <xf numFmtId="0" fontId="29" fillId="0" borderId="7" xfId="14" applyFont="1" applyFill="1" applyBorder="1" applyAlignment="1">
      <alignment horizontal="center" vertical="center"/>
    </xf>
    <xf numFmtId="0" fontId="10" fillId="7" borderId="83" xfId="4" applyFont="1" applyFill="1" applyBorder="1" applyAlignment="1">
      <alignment horizontal="left" vertical="top" wrapText="1"/>
    </xf>
    <xf numFmtId="0" fontId="10" fillId="7" borderId="84" xfId="4" applyFont="1" applyFill="1" applyBorder="1" applyAlignment="1">
      <alignment horizontal="left" vertical="top" wrapText="1"/>
    </xf>
    <xf numFmtId="0" fontId="10" fillId="7" borderId="88" xfId="4" applyFont="1" applyFill="1" applyBorder="1" applyAlignment="1">
      <alignment horizontal="left" vertical="top" wrapText="1"/>
    </xf>
    <xf numFmtId="0" fontId="16" fillId="0" borderId="2" xfId="5" applyFont="1" applyFill="1" applyBorder="1" applyAlignment="1">
      <alignment horizontal="center" vertical="center" wrapText="1"/>
    </xf>
    <xf numFmtId="0" fontId="16" fillId="0" borderId="9" xfId="5" applyFont="1" applyFill="1" applyBorder="1" applyAlignment="1">
      <alignment horizontal="center" vertical="center"/>
    </xf>
    <xf numFmtId="0" fontId="16" fillId="0" borderId="18" xfId="5" applyFont="1" applyFill="1" applyBorder="1" applyAlignment="1">
      <alignment horizontal="center" vertical="center"/>
    </xf>
    <xf numFmtId="0" fontId="16" fillId="0" borderId="9" xfId="4" applyFont="1" applyFill="1" applyBorder="1" applyAlignment="1">
      <alignment horizontal="center" vertical="center"/>
    </xf>
    <xf numFmtId="0" fontId="42" fillId="0" borderId="3" xfId="4" applyFont="1" applyFill="1" applyBorder="1" applyAlignment="1">
      <alignment horizontal="center" vertical="center" wrapText="1"/>
    </xf>
    <xf numFmtId="0" fontId="42" fillId="0" borderId="14" xfId="4" applyFont="1" applyFill="1" applyBorder="1" applyAlignment="1">
      <alignment horizontal="center" vertical="center" wrapText="1"/>
    </xf>
    <xf numFmtId="0" fontId="42" fillId="0" borderId="10" xfId="4" applyFont="1" applyFill="1" applyBorder="1" applyAlignment="1">
      <alignment horizontal="center" vertical="center" wrapText="1"/>
    </xf>
    <xf numFmtId="0" fontId="42" fillId="0" borderId="15" xfId="4" applyFont="1" applyFill="1" applyBorder="1" applyAlignment="1">
      <alignment horizontal="center" vertical="center" wrapText="1"/>
    </xf>
    <xf numFmtId="0" fontId="43" fillId="7" borderId="83" xfId="4" applyFont="1" applyFill="1" applyBorder="1" applyAlignment="1">
      <alignment horizontal="left" vertical="top" wrapText="1"/>
    </xf>
    <xf numFmtId="0" fontId="43" fillId="7" borderId="84" xfId="4" applyFont="1" applyFill="1" applyBorder="1" applyAlignment="1">
      <alignment horizontal="left" vertical="top" wrapText="1"/>
    </xf>
    <xf numFmtId="0" fontId="40" fillId="7" borderId="98" xfId="4" applyFont="1" applyFill="1" applyBorder="1" applyAlignment="1">
      <alignment horizontal="left" vertical="top" wrapText="1"/>
    </xf>
    <xf numFmtId="0" fontId="40" fillId="7" borderId="99" xfId="4" applyFont="1" applyFill="1" applyBorder="1" applyAlignment="1">
      <alignment horizontal="left" vertical="top" wrapText="1"/>
    </xf>
    <xf numFmtId="0" fontId="40" fillId="7" borderId="100" xfId="4" applyFont="1" applyFill="1" applyBorder="1" applyAlignment="1">
      <alignment horizontal="left" vertical="top" wrapText="1"/>
    </xf>
    <xf numFmtId="0" fontId="40" fillId="7" borderId="83" xfId="4" applyFont="1" applyFill="1" applyBorder="1" applyAlignment="1">
      <alignment horizontal="left" vertical="top" wrapText="1"/>
    </xf>
    <xf numFmtId="0" fontId="40" fillId="7" borderId="84" xfId="4" applyFont="1" applyFill="1" applyBorder="1" applyAlignment="1">
      <alignment horizontal="left" vertical="top" wrapText="1"/>
    </xf>
    <xf numFmtId="0" fontId="40" fillId="7" borderId="88" xfId="4" applyFont="1" applyFill="1" applyBorder="1" applyAlignment="1">
      <alignment horizontal="left" vertical="top" wrapText="1"/>
    </xf>
    <xf numFmtId="0" fontId="23" fillId="0" borderId="0" xfId="11" applyFont="1" applyAlignment="1">
      <alignment horizontal="center" vertical="center" wrapText="1"/>
    </xf>
    <xf numFmtId="0" fontId="23" fillId="0" borderId="0" xfId="11" applyFont="1" applyAlignment="1">
      <alignment horizontal="center" vertical="center"/>
    </xf>
    <xf numFmtId="0" fontId="23" fillId="0" borderId="0" xfId="11" applyFont="1" applyBorder="1" applyAlignment="1">
      <alignment horizontal="center" vertical="center"/>
    </xf>
    <xf numFmtId="0" fontId="30" fillId="0" borderId="35" xfId="11" applyFont="1" applyFill="1" applyBorder="1" applyAlignment="1">
      <alignment horizontal="center" vertical="center" wrapText="1"/>
    </xf>
    <xf numFmtId="0" fontId="30" fillId="0" borderId="38" xfId="11" applyFont="1" applyFill="1" applyBorder="1" applyAlignment="1">
      <alignment horizontal="center" vertical="center" wrapText="1"/>
    </xf>
    <xf numFmtId="0" fontId="30" fillId="0" borderId="12" xfId="11" applyFont="1" applyFill="1" applyBorder="1" applyAlignment="1">
      <alignment horizontal="center" vertical="center" wrapText="1"/>
    </xf>
    <xf numFmtId="0" fontId="30" fillId="0" borderId="19" xfId="11" applyFont="1" applyFill="1" applyBorder="1" applyAlignment="1">
      <alignment horizontal="center" vertical="center" wrapText="1"/>
    </xf>
    <xf numFmtId="0" fontId="30" fillId="0" borderId="2" xfId="11" applyFont="1" applyBorder="1" applyAlignment="1">
      <alignment horizontal="center" vertical="center"/>
    </xf>
    <xf numFmtId="0" fontId="30" fillId="0" borderId="18" xfId="11" applyFont="1" applyBorder="1" applyAlignment="1">
      <alignment horizontal="center" vertical="center"/>
    </xf>
    <xf numFmtId="0" fontId="30" fillId="0" borderId="9" xfId="11" applyFont="1" applyBorder="1" applyAlignment="1">
      <alignment horizontal="center" vertical="center"/>
    </xf>
    <xf numFmtId="43" fontId="33" fillId="0" borderId="47" xfId="997" applyFont="1" applyFill="1" applyBorder="1" applyAlignment="1">
      <alignment horizontal="center" vertical="top" wrapText="1"/>
    </xf>
    <xf numFmtId="43" fontId="33" fillId="0" borderId="40" xfId="997" applyFont="1" applyFill="1" applyBorder="1" applyAlignment="1">
      <alignment horizontal="center" vertical="top" wrapText="1"/>
    </xf>
    <xf numFmtId="43" fontId="33" fillId="0" borderId="55" xfId="997" applyFont="1" applyFill="1" applyBorder="1" applyAlignment="1">
      <alignment horizontal="center" vertical="top" wrapText="1"/>
    </xf>
    <xf numFmtId="43" fontId="33" fillId="0" borderId="48" xfId="997" applyFont="1" applyFill="1" applyBorder="1" applyAlignment="1">
      <alignment horizontal="center" vertical="top" wrapText="1"/>
    </xf>
    <xf numFmtId="43" fontId="24" fillId="0" borderId="47" xfId="997" applyFont="1" applyFill="1" applyBorder="1" applyAlignment="1">
      <alignment horizontal="center" vertical="top" wrapText="1"/>
    </xf>
    <xf numFmtId="43" fontId="24" fillId="0" borderId="40" xfId="997" applyFont="1" applyFill="1" applyBorder="1" applyAlignment="1">
      <alignment horizontal="center" vertical="top" wrapText="1"/>
    </xf>
    <xf numFmtId="188" fontId="24" fillId="0" borderId="63" xfId="9" applyNumberFormat="1" applyFont="1" applyFill="1" applyBorder="1" applyAlignment="1">
      <alignment horizontal="center" vertical="top" wrapText="1"/>
    </xf>
    <xf numFmtId="188" fontId="24" fillId="0" borderId="56" xfId="9" applyNumberFormat="1" applyFont="1" applyFill="1" applyBorder="1" applyAlignment="1">
      <alignment horizontal="center" vertical="top" wrapText="1"/>
    </xf>
    <xf numFmtId="188" fontId="24" fillId="0" borderId="55" xfId="9" applyNumberFormat="1" applyFont="1" applyFill="1" applyBorder="1" applyAlignment="1">
      <alignment horizontal="center" vertical="top" wrapText="1"/>
    </xf>
    <xf numFmtId="188" fontId="24" fillId="0" borderId="48" xfId="9" applyNumberFormat="1" applyFont="1" applyFill="1" applyBorder="1" applyAlignment="1">
      <alignment horizontal="center" vertical="top" wrapText="1"/>
    </xf>
    <xf numFmtId="0" fontId="32" fillId="59" borderId="41" xfId="3" applyFont="1" applyFill="1" applyBorder="1" applyAlignment="1">
      <alignment horizontal="center" vertical="top" wrapText="1"/>
    </xf>
    <xf numFmtId="0" fontId="32" fillId="59" borderId="57" xfId="3" applyFont="1" applyFill="1" applyBorder="1" applyAlignment="1">
      <alignment horizontal="center" vertical="top" wrapText="1"/>
    </xf>
    <xf numFmtId="0" fontId="10" fillId="59" borderId="7" xfId="3" applyFont="1" applyFill="1" applyBorder="1" applyAlignment="1">
      <alignment horizontal="left" vertical="center" wrapText="1"/>
    </xf>
    <xf numFmtId="0" fontId="10" fillId="59" borderId="12" xfId="3" applyFont="1" applyFill="1" applyBorder="1" applyAlignment="1">
      <alignment horizontal="left" vertical="center" wrapText="1"/>
    </xf>
    <xf numFmtId="0" fontId="40" fillId="59" borderId="11" xfId="3" applyFont="1" applyFill="1" applyBorder="1" applyAlignment="1">
      <alignment vertical="center" wrapText="1"/>
    </xf>
    <xf numFmtId="0" fontId="38" fillId="59" borderId="4" xfId="11" applyFont="1" applyFill="1" applyBorder="1" applyAlignment="1">
      <alignment horizontal="center" vertical="top" wrapText="1"/>
    </xf>
    <xf numFmtId="0" fontId="40" fillId="59" borderId="79" xfId="3" applyFont="1" applyFill="1" applyBorder="1" applyAlignment="1">
      <alignment vertical="center" wrapText="1"/>
    </xf>
    <xf numFmtId="0" fontId="37" fillId="59" borderId="73" xfId="11" applyFont="1" applyFill="1" applyBorder="1" applyAlignment="1">
      <alignment horizontal="right" vertical="top" wrapText="1"/>
    </xf>
    <xf numFmtId="0" fontId="37" fillId="59" borderId="11" xfId="11" applyFont="1" applyFill="1" applyBorder="1" applyAlignment="1">
      <alignment horizontal="right" vertical="top" wrapText="1"/>
    </xf>
    <xf numFmtId="189" fontId="38" fillId="59" borderId="4" xfId="11" applyNumberFormat="1" applyFont="1" applyFill="1" applyBorder="1" applyAlignment="1">
      <alignment horizontal="center" vertical="top" wrapText="1"/>
    </xf>
    <xf numFmtId="0" fontId="37" fillId="59" borderId="36" xfId="11" applyFont="1" applyFill="1" applyBorder="1" applyAlignment="1">
      <alignment horizontal="center" vertical="top" wrapText="1"/>
    </xf>
    <xf numFmtId="189" fontId="38" fillId="59" borderId="32" xfId="11" applyNumberFormat="1" applyFont="1" applyFill="1" applyBorder="1" applyAlignment="1">
      <alignment horizontal="center" vertical="top" wrapText="1"/>
    </xf>
    <xf numFmtId="0" fontId="37" fillId="59" borderId="12" xfId="11" applyFont="1" applyFill="1" applyBorder="1" applyAlignment="1">
      <alignment horizontal="center" vertical="top" wrapText="1"/>
    </xf>
    <xf numFmtId="0" fontId="39" fillId="59" borderId="0" xfId="11" applyFont="1" applyFill="1"/>
    <xf numFmtId="0" fontId="10" fillId="59" borderId="7" xfId="3" applyFont="1" applyFill="1" applyBorder="1" applyAlignment="1">
      <alignment horizontal="left" vertical="top" wrapText="1"/>
    </xf>
    <xf numFmtId="0" fontId="10" fillId="59" borderId="12" xfId="3" applyFont="1" applyFill="1" applyBorder="1" applyAlignment="1">
      <alignment horizontal="left" vertical="top" wrapText="1"/>
    </xf>
    <xf numFmtId="0" fontId="40" fillId="59" borderId="11" xfId="3" applyFont="1" applyFill="1" applyBorder="1" applyAlignment="1">
      <alignment vertical="top" wrapText="1"/>
    </xf>
    <xf numFmtId="0" fontId="40" fillId="59" borderId="12" xfId="11" applyFont="1" applyFill="1" applyBorder="1" applyAlignment="1">
      <alignment horizontal="center" vertical="top" wrapText="1"/>
    </xf>
    <xf numFmtId="0" fontId="40" fillId="59" borderId="79" xfId="3" applyFont="1" applyFill="1" applyBorder="1" applyAlignment="1">
      <alignment vertical="top" wrapText="1"/>
    </xf>
    <xf numFmtId="0" fontId="10" fillId="59" borderId="73" xfId="11" applyFont="1" applyFill="1" applyBorder="1" applyAlignment="1">
      <alignment horizontal="right" vertical="top" wrapText="1"/>
    </xf>
    <xf numFmtId="0" fontId="10" fillId="59" borderId="11" xfId="11" applyFont="1" applyFill="1" applyBorder="1" applyAlignment="1">
      <alignment horizontal="right" vertical="top" wrapText="1"/>
    </xf>
    <xf numFmtId="189" fontId="40" fillId="59" borderId="19" xfId="11" applyNumberFormat="1" applyFont="1" applyFill="1" applyBorder="1" applyAlignment="1">
      <alignment horizontal="center" vertical="top" wrapText="1"/>
    </xf>
    <xf numFmtId="0" fontId="41" fillId="59" borderId="6" xfId="11" applyFont="1" applyFill="1" applyBorder="1"/>
    <xf numFmtId="0" fontId="41" fillId="59" borderId="11" xfId="11" applyFont="1" applyFill="1" applyBorder="1"/>
    <xf numFmtId="189" fontId="10" fillId="59" borderId="11" xfId="11" applyNumberFormat="1" applyFont="1" applyFill="1" applyBorder="1" applyAlignment="1">
      <alignment horizontal="right" vertical="top" wrapText="1"/>
    </xf>
    <xf numFmtId="0" fontId="41" fillId="59" borderId="0" xfId="11" applyFont="1" applyFill="1"/>
    <xf numFmtId="0" fontId="38" fillId="59" borderId="14" xfId="11" applyFont="1" applyFill="1" applyBorder="1" applyAlignment="1">
      <alignment horizontal="center" vertical="center" wrapText="1"/>
    </xf>
    <xf numFmtId="0" fontId="32" fillId="59" borderId="49" xfId="3" applyFont="1" applyFill="1" applyBorder="1" applyAlignment="1">
      <alignment horizontal="center" vertical="top" wrapText="1"/>
    </xf>
    <xf numFmtId="0" fontId="24" fillId="59" borderId="0" xfId="11" applyFont="1" applyFill="1"/>
    <xf numFmtId="0" fontId="40" fillId="59" borderId="7" xfId="3" applyFont="1" applyFill="1" applyBorder="1" applyAlignment="1">
      <alignment horizontal="left" vertical="top" wrapText="1"/>
    </xf>
    <xf numFmtId="0" fontId="40" fillId="59" borderId="12" xfId="3" applyFont="1" applyFill="1" applyBorder="1" applyAlignment="1">
      <alignment horizontal="left" vertical="top" wrapText="1"/>
    </xf>
    <xf numFmtId="0" fontId="40" fillId="59" borderId="7" xfId="3" applyFont="1" applyFill="1" applyBorder="1" applyAlignment="1">
      <alignment vertical="top" wrapText="1"/>
    </xf>
    <xf numFmtId="0" fontId="40" fillId="59" borderId="6" xfId="3" applyFont="1" applyFill="1" applyBorder="1" applyAlignment="1">
      <alignment vertical="top" wrapText="1"/>
    </xf>
    <xf numFmtId="0" fontId="40" fillId="59" borderId="19" xfId="11" applyFont="1" applyFill="1" applyBorder="1" applyAlignment="1">
      <alignment horizontal="right" vertical="top" wrapText="1"/>
    </xf>
    <xf numFmtId="189" fontId="40" fillId="59" borderId="32" xfId="11" applyNumberFormat="1" applyFont="1" applyFill="1" applyBorder="1" applyAlignment="1">
      <alignment vertical="top"/>
    </xf>
    <xf numFmtId="0" fontId="40" fillId="59" borderId="6" xfId="11" applyFont="1" applyFill="1" applyBorder="1"/>
    <xf numFmtId="0" fontId="40" fillId="59" borderId="11" xfId="11" applyFont="1" applyFill="1" applyBorder="1"/>
    <xf numFmtId="0" fontId="40" fillId="59" borderId="0" xfId="11" applyFont="1" applyFill="1"/>
    <xf numFmtId="0" fontId="37" fillId="59" borderId="7" xfId="11" applyFont="1" applyFill="1" applyBorder="1" applyAlignment="1">
      <alignment horizontal="left" vertical="center" wrapText="1"/>
    </xf>
    <xf numFmtId="0" fontId="37" fillId="59" borderId="12" xfId="11" applyFont="1" applyFill="1" applyBorder="1" applyAlignment="1">
      <alignment horizontal="left" vertical="center" wrapText="1"/>
    </xf>
    <xf numFmtId="0" fontId="38" fillId="59" borderId="2" xfId="11" applyFont="1" applyFill="1" applyBorder="1" applyAlignment="1">
      <alignment horizontal="center" vertical="center" wrapText="1"/>
    </xf>
    <xf numFmtId="189" fontId="38" fillId="59" borderId="14" xfId="11" applyNumberFormat="1" applyFont="1" applyFill="1" applyBorder="1" applyAlignment="1">
      <alignment horizontal="center" vertical="top" wrapText="1"/>
    </xf>
    <xf numFmtId="0" fontId="30" fillId="10" borderId="11" xfId="11" applyFont="1" applyFill="1" applyBorder="1" applyAlignment="1">
      <alignment horizontal="center" vertical="center" wrapText="1"/>
    </xf>
    <xf numFmtId="0" fontId="23" fillId="10" borderId="1" xfId="11" applyFont="1" applyFill="1" applyBorder="1" applyAlignment="1">
      <alignment vertical="center"/>
    </xf>
    <xf numFmtId="0" fontId="32" fillId="10" borderId="41" xfId="3" applyFont="1" applyFill="1" applyBorder="1" applyAlignment="1">
      <alignment horizontal="center" vertical="top" wrapText="1"/>
    </xf>
    <xf numFmtId="0" fontId="32" fillId="10" borderId="57" xfId="3" applyFont="1" applyFill="1" applyBorder="1" applyAlignment="1">
      <alignment horizontal="center" vertical="top" wrapText="1"/>
    </xf>
    <xf numFmtId="0" fontId="32" fillId="10" borderId="49" xfId="3" applyFont="1" applyFill="1" applyBorder="1" applyAlignment="1">
      <alignment horizontal="center" vertical="top" wrapText="1"/>
    </xf>
  </cellXfs>
  <cellStyles count="998">
    <cellStyle name="20% - Accent1 2" xfId="17"/>
    <cellStyle name="20% - Accent1 2 2" xfId="18"/>
    <cellStyle name="20% - Accent1 2 3" xfId="19"/>
    <cellStyle name="20% - Accent2 2" xfId="20"/>
    <cellStyle name="20% - Accent2 2 2" xfId="21"/>
    <cellStyle name="20% - Accent2 2 3" xfId="22"/>
    <cellStyle name="20% - Accent3 2" xfId="23"/>
    <cellStyle name="20% - Accent3 2 2" xfId="24"/>
    <cellStyle name="20% - Accent3 2 3" xfId="25"/>
    <cellStyle name="20% - Accent4 2" xfId="26"/>
    <cellStyle name="20% - Accent4 2 2" xfId="27"/>
    <cellStyle name="20% - Accent4 2 3" xfId="28"/>
    <cellStyle name="20% - Accent5 2" xfId="29"/>
    <cellStyle name="20% - Accent5 2 2" xfId="30"/>
    <cellStyle name="20% - Accent5 2 3" xfId="31"/>
    <cellStyle name="20% - Accent6 2" xfId="32"/>
    <cellStyle name="20% - Accent6 2 2" xfId="33"/>
    <cellStyle name="20% - Accent6 2 3" xfId="34"/>
    <cellStyle name="20% - ส่วนที่ถูกเน้น1" xfId="35"/>
    <cellStyle name="20% - ส่วนที่ถูกเน้น1 2" xfId="36"/>
    <cellStyle name="20% - ส่วนที่ถูกเน้น1 2 2" xfId="37"/>
    <cellStyle name="20% - ส่วนที่ถูกเน้น1 2 2 2" xfId="38"/>
    <cellStyle name="20% - ส่วนที่ถูกเน้น1 2 3" xfId="39"/>
    <cellStyle name="20% - ส่วนที่ถูกเน้น1 3" xfId="40"/>
    <cellStyle name="20% - ส่วนที่ถูกเน้น1_BEx7" xfId="41"/>
    <cellStyle name="20% - ส่วนที่ถูกเน้น2" xfId="42"/>
    <cellStyle name="20% - ส่วนที่ถูกเน้น2 2" xfId="43"/>
    <cellStyle name="20% - ส่วนที่ถูกเน้น2 2 2" xfId="44"/>
    <cellStyle name="20% - ส่วนที่ถูกเน้น2 2 2 2" xfId="45"/>
    <cellStyle name="20% - ส่วนที่ถูกเน้น2 2 3" xfId="46"/>
    <cellStyle name="20% - ส่วนที่ถูกเน้น2 3" xfId="47"/>
    <cellStyle name="20% - ส่วนที่ถูกเน้น2_BEx7" xfId="48"/>
    <cellStyle name="20% - ส่วนที่ถูกเน้น3" xfId="49"/>
    <cellStyle name="20% - ส่วนที่ถูกเน้น3 2" xfId="50"/>
    <cellStyle name="20% - ส่วนที่ถูกเน้น3 2 2" xfId="51"/>
    <cellStyle name="20% - ส่วนที่ถูกเน้น3 2 2 2" xfId="52"/>
    <cellStyle name="20% - ส่วนที่ถูกเน้น3 2 3" xfId="53"/>
    <cellStyle name="20% - ส่วนที่ถูกเน้น3 3" xfId="54"/>
    <cellStyle name="20% - ส่วนที่ถูกเน้น3_BEx7" xfId="55"/>
    <cellStyle name="20% - ส่วนที่ถูกเน้น4" xfId="56"/>
    <cellStyle name="20% - ส่วนที่ถูกเน้น4 2" xfId="57"/>
    <cellStyle name="20% - ส่วนที่ถูกเน้น4 2 2" xfId="58"/>
    <cellStyle name="20% - ส่วนที่ถูกเน้น4 2 2 2" xfId="59"/>
    <cellStyle name="20% - ส่วนที่ถูกเน้น4 2 3" xfId="60"/>
    <cellStyle name="20% - ส่วนที่ถูกเน้น4 3" xfId="61"/>
    <cellStyle name="20% - ส่วนที่ถูกเน้น4_BEx7" xfId="62"/>
    <cellStyle name="20% - ส่วนที่ถูกเน้น5" xfId="63"/>
    <cellStyle name="20% - ส่วนที่ถูกเน้น5 2" xfId="64"/>
    <cellStyle name="20% - ส่วนที่ถูกเน้น5 2 2" xfId="65"/>
    <cellStyle name="20% - ส่วนที่ถูกเน้น5 2 2 2" xfId="66"/>
    <cellStyle name="20% - ส่วนที่ถูกเน้น5 2 3" xfId="67"/>
    <cellStyle name="20% - ส่วนที่ถูกเน้น5 3" xfId="68"/>
    <cellStyle name="20% - ส่วนที่ถูกเน้น5_BEx7" xfId="69"/>
    <cellStyle name="20% - ส่วนที่ถูกเน้น6" xfId="70"/>
    <cellStyle name="20% - ส่วนที่ถูกเน้น6 2" xfId="71"/>
    <cellStyle name="20% - ส่วนที่ถูกเน้น6 2 2" xfId="72"/>
    <cellStyle name="20% - ส่วนที่ถูกเน้น6 2 2 2" xfId="73"/>
    <cellStyle name="20% - ส่วนที่ถูกเน้น6 2 3" xfId="74"/>
    <cellStyle name="20% - ส่วนที่ถูกเน้น6 3" xfId="75"/>
    <cellStyle name="20% - ส่วนที่ถูกเน้น6_BEx7" xfId="76"/>
    <cellStyle name="40% - Accent1 2" xfId="77"/>
    <cellStyle name="40% - Accent1 2 2" xfId="78"/>
    <cellStyle name="40% - Accent1 2 3" xfId="79"/>
    <cellStyle name="40% - Accent2 2" xfId="80"/>
    <cellStyle name="40% - Accent2 2 2" xfId="81"/>
    <cellStyle name="40% - Accent2 2 3" xfId="82"/>
    <cellStyle name="40% - Accent3 2" xfId="83"/>
    <cellStyle name="40% - Accent3 2 2" xfId="84"/>
    <cellStyle name="40% - Accent3 2 3" xfId="85"/>
    <cellStyle name="40% - Accent4 2" xfId="86"/>
    <cellStyle name="40% - Accent4 2 2" xfId="87"/>
    <cellStyle name="40% - Accent4 2 3" xfId="88"/>
    <cellStyle name="40% - Accent5 2" xfId="89"/>
    <cellStyle name="40% - Accent5 2 2" xfId="90"/>
    <cellStyle name="40% - Accent5 2 3" xfId="91"/>
    <cellStyle name="40% - Accent6 2" xfId="92"/>
    <cellStyle name="40% - Accent6 2 2" xfId="93"/>
    <cellStyle name="40% - Accent6 2 3" xfId="94"/>
    <cellStyle name="40% - ส่วนที่ถูกเน้น1" xfId="95"/>
    <cellStyle name="40% - ส่วนที่ถูกเน้น1 2" xfId="96"/>
    <cellStyle name="40% - ส่วนที่ถูกเน้น1 2 2" xfId="97"/>
    <cellStyle name="40% - ส่วนที่ถูกเน้น1 2 2 2" xfId="98"/>
    <cellStyle name="40% - ส่วนที่ถูกเน้น1 2 3" xfId="99"/>
    <cellStyle name="40% - ส่วนที่ถูกเน้น1 3" xfId="100"/>
    <cellStyle name="40% - ส่วนที่ถูกเน้น1_BEx7" xfId="101"/>
    <cellStyle name="40% - ส่วนที่ถูกเน้น2" xfId="102"/>
    <cellStyle name="40% - ส่วนที่ถูกเน้น2 2" xfId="103"/>
    <cellStyle name="40% - ส่วนที่ถูกเน้น2 2 2" xfId="104"/>
    <cellStyle name="40% - ส่วนที่ถูกเน้น2 2 2 2" xfId="105"/>
    <cellStyle name="40% - ส่วนที่ถูกเน้น2 2 3" xfId="106"/>
    <cellStyle name="40% - ส่วนที่ถูกเน้น2 3" xfId="107"/>
    <cellStyle name="40% - ส่วนที่ถูกเน้น2_BEx7" xfId="108"/>
    <cellStyle name="40% - ส่วนที่ถูกเน้น3" xfId="109"/>
    <cellStyle name="40% - ส่วนที่ถูกเน้น3 2" xfId="110"/>
    <cellStyle name="40% - ส่วนที่ถูกเน้น3 2 2" xfId="111"/>
    <cellStyle name="40% - ส่วนที่ถูกเน้น3 2 2 2" xfId="112"/>
    <cellStyle name="40% - ส่วนที่ถูกเน้น3 2 3" xfId="113"/>
    <cellStyle name="40% - ส่วนที่ถูกเน้น3 3" xfId="114"/>
    <cellStyle name="40% - ส่วนที่ถูกเน้น3_BEx7" xfId="115"/>
    <cellStyle name="40% - ส่วนที่ถูกเน้น4" xfId="116"/>
    <cellStyle name="40% - ส่วนที่ถูกเน้น4 2" xfId="117"/>
    <cellStyle name="40% - ส่วนที่ถูกเน้น4 2 2" xfId="118"/>
    <cellStyle name="40% - ส่วนที่ถูกเน้น4 2 2 2" xfId="119"/>
    <cellStyle name="40% - ส่วนที่ถูกเน้น4 2 3" xfId="120"/>
    <cellStyle name="40% - ส่วนที่ถูกเน้น4 3" xfId="121"/>
    <cellStyle name="40% - ส่วนที่ถูกเน้น4_BEx7" xfId="122"/>
    <cellStyle name="40% - ส่วนที่ถูกเน้น5" xfId="123"/>
    <cellStyle name="40% - ส่วนที่ถูกเน้น5 2" xfId="124"/>
    <cellStyle name="40% - ส่วนที่ถูกเน้น5 2 2" xfId="125"/>
    <cellStyle name="40% - ส่วนที่ถูกเน้น5 2 2 2" xfId="126"/>
    <cellStyle name="40% - ส่วนที่ถูกเน้น5 2 3" xfId="127"/>
    <cellStyle name="40% - ส่วนที่ถูกเน้น5 3" xfId="128"/>
    <cellStyle name="40% - ส่วนที่ถูกเน้น5_BEx7" xfId="129"/>
    <cellStyle name="40% - ส่วนที่ถูกเน้น6" xfId="130"/>
    <cellStyle name="40% - ส่วนที่ถูกเน้น6 2" xfId="131"/>
    <cellStyle name="40% - ส่วนที่ถูกเน้น6 2 2" xfId="132"/>
    <cellStyle name="40% - ส่วนที่ถูกเน้น6 2 2 2" xfId="133"/>
    <cellStyle name="40% - ส่วนที่ถูกเน้น6 2 3" xfId="134"/>
    <cellStyle name="40% - ส่วนที่ถูกเน้น6 3" xfId="135"/>
    <cellStyle name="40% - ส่วนที่ถูกเน้น6_BEx7" xfId="136"/>
    <cellStyle name="60% - Accent1 2" xfId="137"/>
    <cellStyle name="60% - Accent1 2 2" xfId="138"/>
    <cellStyle name="60% - Accent1 2 3" xfId="139"/>
    <cellStyle name="60% - Accent2 2" xfId="140"/>
    <cellStyle name="60% - Accent2 2 2" xfId="141"/>
    <cellStyle name="60% - Accent2 2 3" xfId="142"/>
    <cellStyle name="60% - Accent3 2" xfId="143"/>
    <cellStyle name="60% - Accent3 2 2" xfId="144"/>
    <cellStyle name="60% - Accent3 2 3" xfId="145"/>
    <cellStyle name="60% - Accent4 2" xfId="146"/>
    <cellStyle name="60% - Accent4 2 2" xfId="147"/>
    <cellStyle name="60% - Accent4 2 3" xfId="148"/>
    <cellStyle name="60% - Accent5 2" xfId="149"/>
    <cellStyle name="60% - Accent5 2 2" xfId="150"/>
    <cellStyle name="60% - Accent5 2 3" xfId="151"/>
    <cellStyle name="60% - Accent6 2" xfId="152"/>
    <cellStyle name="60% - Accent6 2 2" xfId="153"/>
    <cellStyle name="60% - Accent6 2 3" xfId="154"/>
    <cellStyle name="60% - ส่วนที่ถูกเน้น1" xfId="155"/>
    <cellStyle name="60% - ส่วนที่ถูกเน้น1 2" xfId="156"/>
    <cellStyle name="60% - ส่วนที่ถูกเน้น1 2 2" xfId="157"/>
    <cellStyle name="60% - ส่วนที่ถูกเน้น1 3" xfId="158"/>
    <cellStyle name="60% - ส่วนที่ถูกเน้น1_BEx7" xfId="159"/>
    <cellStyle name="60% - ส่วนที่ถูกเน้น2" xfId="160"/>
    <cellStyle name="60% - ส่วนที่ถูกเน้น2 2" xfId="161"/>
    <cellStyle name="60% - ส่วนที่ถูกเน้น2 2 2" xfId="162"/>
    <cellStyle name="60% - ส่วนที่ถูกเน้น2 3" xfId="163"/>
    <cellStyle name="60% - ส่วนที่ถูกเน้น2_BEx7" xfId="164"/>
    <cellStyle name="60% - ส่วนที่ถูกเน้น3" xfId="165"/>
    <cellStyle name="60% - ส่วนที่ถูกเน้น3 2" xfId="166"/>
    <cellStyle name="60% - ส่วนที่ถูกเน้น3 2 2" xfId="167"/>
    <cellStyle name="60% - ส่วนที่ถูกเน้น3 3" xfId="168"/>
    <cellStyle name="60% - ส่วนที่ถูกเน้น3_BEx7" xfId="169"/>
    <cellStyle name="60% - ส่วนที่ถูกเน้น4" xfId="170"/>
    <cellStyle name="60% - ส่วนที่ถูกเน้น4 2" xfId="171"/>
    <cellStyle name="60% - ส่วนที่ถูกเน้น4 2 2" xfId="172"/>
    <cellStyle name="60% - ส่วนที่ถูกเน้น4 3" xfId="173"/>
    <cellStyle name="60% - ส่วนที่ถูกเน้น4_BEx7" xfId="174"/>
    <cellStyle name="60% - ส่วนที่ถูกเน้น5" xfId="175"/>
    <cellStyle name="60% - ส่วนที่ถูกเน้น5 2" xfId="176"/>
    <cellStyle name="60% - ส่วนที่ถูกเน้น5 2 2" xfId="177"/>
    <cellStyle name="60% - ส่วนที่ถูกเน้น5 3" xfId="178"/>
    <cellStyle name="60% - ส่วนที่ถูกเน้น5_BEx7" xfId="179"/>
    <cellStyle name="60% - ส่วนที่ถูกเน้น6" xfId="180"/>
    <cellStyle name="60% - ส่วนที่ถูกเน้น6 2" xfId="181"/>
    <cellStyle name="60% - ส่วนที่ถูกเน้น6 2 2" xfId="182"/>
    <cellStyle name="60% - ส่วนที่ถูกเน้น6 3" xfId="183"/>
    <cellStyle name="60% - ส่วนที่ถูกเน้น6_BEx7" xfId="184"/>
    <cellStyle name="Accent1 2" xfId="185"/>
    <cellStyle name="Accent1 2 2" xfId="186"/>
    <cellStyle name="Accent1 2 3" xfId="187"/>
    <cellStyle name="Accent2 2" xfId="188"/>
    <cellStyle name="Accent2 2 2" xfId="189"/>
    <cellStyle name="Accent2 2 3" xfId="190"/>
    <cellStyle name="Accent3 2" xfId="191"/>
    <cellStyle name="Accent3 2 2" xfId="192"/>
    <cellStyle name="Accent3 2 3" xfId="193"/>
    <cellStyle name="Accent4 2" xfId="194"/>
    <cellStyle name="Accent4 2 2" xfId="195"/>
    <cellStyle name="Accent4 2 3" xfId="196"/>
    <cellStyle name="Accent5 2" xfId="197"/>
    <cellStyle name="Accent5 2 2" xfId="198"/>
    <cellStyle name="Accent5 2 3" xfId="199"/>
    <cellStyle name="Accent6 2" xfId="200"/>
    <cellStyle name="Accent6 2 2" xfId="201"/>
    <cellStyle name="Accent6 2 3" xfId="202"/>
    <cellStyle name="Bad 2" xfId="203"/>
    <cellStyle name="Bad 2 2" xfId="204"/>
    <cellStyle name="Bad 2 3" xfId="205"/>
    <cellStyle name="Calculation 2" xfId="206"/>
    <cellStyle name="Calculation 2 2" xfId="207"/>
    <cellStyle name="Calculation 2 3" xfId="208"/>
    <cellStyle name="Check Cell 2" xfId="209"/>
    <cellStyle name="Check Cell 2 2" xfId="210"/>
    <cellStyle name="Check Cell 2 3" xfId="211"/>
    <cellStyle name="Comma" xfId="997" builtinId="3"/>
    <cellStyle name="Comma 10" xfId="212"/>
    <cellStyle name="Comma 10 2" xfId="213"/>
    <cellStyle name="Comma 10 2 2" xfId="9"/>
    <cellStyle name="Comma 10 2 2 2" xfId="214"/>
    <cellStyle name="Comma 10 2 2 3" xfId="215"/>
    <cellStyle name="Comma 10 2 3" xfId="216"/>
    <cellStyle name="Comma 10 3" xfId="217"/>
    <cellStyle name="Comma 10 4" xfId="218"/>
    <cellStyle name="Comma 10 5" xfId="219"/>
    <cellStyle name="Comma 11" xfId="220"/>
    <cellStyle name="Comma 12" xfId="221"/>
    <cellStyle name="Comma 12 2" xfId="222"/>
    <cellStyle name="Comma 13" xfId="223"/>
    <cellStyle name="Comma 13 2" xfId="224"/>
    <cellStyle name="Comma 14" xfId="225"/>
    <cellStyle name="Comma 15" xfId="226"/>
    <cellStyle name="Comma 2" xfId="227"/>
    <cellStyle name="Comma 2 2" xfId="228"/>
    <cellStyle name="Comma 2 2 2" xfId="229"/>
    <cellStyle name="Comma 2 2 2 2" xfId="230"/>
    <cellStyle name="Comma 2 2 2 2 2" xfId="231"/>
    <cellStyle name="Comma 2 2 2 3" xfId="232"/>
    <cellStyle name="Comma 2 2 3" xfId="13"/>
    <cellStyle name="Comma 2 2 3 2" xfId="233"/>
    <cellStyle name="Comma 2 2 3 2 2" xfId="234"/>
    <cellStyle name="Comma 2 2 4" xfId="235"/>
    <cellStyle name="Comma 2 2 5" xfId="236"/>
    <cellStyle name="Comma 2 2 6" xfId="237"/>
    <cellStyle name="Comma 2 3" xfId="238"/>
    <cellStyle name="Comma 2 3 2" xfId="239"/>
    <cellStyle name="Comma 2 3 2 2" xfId="240"/>
    <cellStyle name="Comma 2 3 3" xfId="241"/>
    <cellStyle name="Comma 2 3 3 2" xfId="242"/>
    <cellStyle name="Comma 2 3 3 2 2" xfId="243"/>
    <cellStyle name="Comma 2 3 3 3" xfId="244"/>
    <cellStyle name="Comma 2 3 4" xfId="245"/>
    <cellStyle name="Comma 2 3 5" xfId="246"/>
    <cellStyle name="Comma 2 3 6" xfId="247"/>
    <cellStyle name="Comma 2 4" xfId="248"/>
    <cellStyle name="Comma 2 4 2" xfId="249"/>
    <cellStyle name="Comma 2 4 2 2" xfId="250"/>
    <cellStyle name="Comma 2 4 3" xfId="251"/>
    <cellStyle name="Comma 2 4 3 2" xfId="252"/>
    <cellStyle name="Comma 2 5" xfId="253"/>
    <cellStyle name="Comma 2 5 2" xfId="254"/>
    <cellStyle name="Comma 2 6" xfId="255"/>
    <cellStyle name="Comma 2 6 2" xfId="256"/>
    <cellStyle name="Comma 2 6 2 2" xfId="257"/>
    <cellStyle name="Comma 2 6 3" xfId="258"/>
    <cellStyle name="Comma 2 7" xfId="259"/>
    <cellStyle name="Comma 2 7 2" xfId="260"/>
    <cellStyle name="Comma 2 8" xfId="261"/>
    <cellStyle name="Comma 2 9" xfId="262"/>
    <cellStyle name="Comma 3" xfId="263"/>
    <cellStyle name="Comma 3 2" xfId="2"/>
    <cellStyle name="Comma 3 2 2" xfId="264"/>
    <cellStyle name="Comma 3 2 3" xfId="265"/>
    <cellStyle name="Comma 3 3" xfId="266"/>
    <cellStyle name="Comma 3 3 2" xfId="267"/>
    <cellStyle name="Comma 3 3 2 2" xfId="268"/>
    <cellStyle name="Comma 3 4" xfId="269"/>
    <cellStyle name="Comma 3 4 2" xfId="270"/>
    <cellStyle name="Comma 3 5" xfId="271"/>
    <cellStyle name="Comma 3 6" xfId="272"/>
    <cellStyle name="Comma 4" xfId="273"/>
    <cellStyle name="Comma 4 2" xfId="274"/>
    <cellStyle name="Comma 4 2 2" xfId="275"/>
    <cellStyle name="Comma 4 2 2 2" xfId="276"/>
    <cellStyle name="Comma 4 3" xfId="277"/>
    <cellStyle name="Comma 4 3 2" xfId="278"/>
    <cellStyle name="Comma 4 4" xfId="279"/>
    <cellStyle name="Comma 4 4 2" xfId="280"/>
    <cellStyle name="Comma 4 5" xfId="281"/>
    <cellStyle name="Comma 4 6" xfId="282"/>
    <cellStyle name="Comma 5" xfId="283"/>
    <cellStyle name="Comma 5 2" xfId="284"/>
    <cellStyle name="Comma 5 2 2" xfId="285"/>
    <cellStyle name="Comma 5 2 2 2" xfId="286"/>
    <cellStyle name="Comma 5 2 3" xfId="287"/>
    <cellStyle name="Comma 5 3" xfId="288"/>
    <cellStyle name="Comma 5 3 2" xfId="289"/>
    <cellStyle name="Comma 5 4" xfId="290"/>
    <cellStyle name="Comma 5 4 2" xfId="291"/>
    <cellStyle name="Comma 5 5" xfId="292"/>
    <cellStyle name="Comma 5 6" xfId="293"/>
    <cellStyle name="Comma 6" xfId="294"/>
    <cellStyle name="Comma 6 2" xfId="295"/>
    <cellStyle name="Comma 6 2 2" xfId="296"/>
    <cellStyle name="Comma 6 2 3" xfId="297"/>
    <cellStyle name="Comma 6 3" xfId="298"/>
    <cellStyle name="Comma 6 4" xfId="299"/>
    <cellStyle name="Comma 7" xfId="300"/>
    <cellStyle name="Comma 7 2" xfId="301"/>
    <cellStyle name="Comma 7 2 2" xfId="302"/>
    <cellStyle name="Comma 7 3" xfId="303"/>
    <cellStyle name="Comma 7 4" xfId="304"/>
    <cellStyle name="Comma 8" xfId="305"/>
    <cellStyle name="Comma 8 2" xfId="306"/>
    <cellStyle name="Comma 8 2 2" xfId="307"/>
    <cellStyle name="Comma 8 2 2 2" xfId="308"/>
    <cellStyle name="Comma 8 2 2 2 2" xfId="309"/>
    <cellStyle name="Comma 8 2 2 3" xfId="310"/>
    <cellStyle name="Comma 8 2 3" xfId="311"/>
    <cellStyle name="Comma 8 2 3 2" xfId="312"/>
    <cellStyle name="Comma 8 2 4" xfId="313"/>
    <cellStyle name="Comma 8 3" xfId="314"/>
    <cellStyle name="Comma 8 3 2" xfId="315"/>
    <cellStyle name="Comma 8 3 2 2" xfId="316"/>
    <cellStyle name="Comma 8 3 2 2 2" xfId="317"/>
    <cellStyle name="Comma 8 3 2 3" xfId="318"/>
    <cellStyle name="Comma 8 3 3" xfId="319"/>
    <cellStyle name="Comma 8 3 3 2" xfId="320"/>
    <cellStyle name="Comma 8 3 3 2 2" xfId="321"/>
    <cellStyle name="Comma 8 3 3 3" xfId="322"/>
    <cellStyle name="Comma 8 3 4" xfId="323"/>
    <cellStyle name="Comma 8 3 4 2" xfId="324"/>
    <cellStyle name="Comma 8 3 4 2 2" xfId="325"/>
    <cellStyle name="Comma 8 3 4 3" xfId="326"/>
    <cellStyle name="Comma 8 3 5" xfId="327"/>
    <cellStyle name="Comma 8 3 6" xfId="328"/>
    <cellStyle name="Comma 8 4" xfId="329"/>
    <cellStyle name="Comma 8 4 2" xfId="330"/>
    <cellStyle name="Comma 8 4 2 2" xfId="331"/>
    <cellStyle name="Comma 8 4 2 2 2" xfId="332"/>
    <cellStyle name="Comma 8 4 2 3" xfId="333"/>
    <cellStyle name="Comma 8 4 3" xfId="334"/>
    <cellStyle name="Comma 8 4 3 2" xfId="335"/>
    <cellStyle name="Comma 8 4 3 2 2" xfId="336"/>
    <cellStyle name="Comma 8 4 3 3" xfId="337"/>
    <cellStyle name="Comma 8 4 4" xfId="338"/>
    <cellStyle name="Comma 8 4 4 2" xfId="339"/>
    <cellStyle name="Comma 8 4 5" xfId="340"/>
    <cellStyle name="Comma 8 5" xfId="341"/>
    <cellStyle name="Comma 8 5 2" xfId="342"/>
    <cellStyle name="Comma 8 5 2 2" xfId="343"/>
    <cellStyle name="Comma 8 5 3" xfId="344"/>
    <cellStyle name="Comma 8 6" xfId="345"/>
    <cellStyle name="Comma 8 6 2" xfId="346"/>
    <cellStyle name="Comma 8 7" xfId="347"/>
    <cellStyle name="Comma 8 8" xfId="348"/>
    <cellStyle name="Comma 9" xfId="349"/>
    <cellStyle name="Comma 9 2" xfId="350"/>
    <cellStyle name="Comma 9 3" xfId="351"/>
    <cellStyle name="Currency 2" xfId="352"/>
    <cellStyle name="Currency 2 2" xfId="353"/>
    <cellStyle name="Explanatory Text 2" xfId="354"/>
    <cellStyle name="Explanatory Text 2 2" xfId="355"/>
    <cellStyle name="Explanatory Text 2 3" xfId="356"/>
    <cellStyle name="Good 2" xfId="357"/>
    <cellStyle name="Good 2 2" xfId="358"/>
    <cellStyle name="Good 2 3" xfId="359"/>
    <cellStyle name="Heading 1 2" xfId="360"/>
    <cellStyle name="Heading 1 2 2" xfId="361"/>
    <cellStyle name="Heading 1 2 3" xfId="362"/>
    <cellStyle name="Heading 2 2" xfId="363"/>
    <cellStyle name="Heading 2 2 2" xfId="364"/>
    <cellStyle name="Heading 2 2 3" xfId="365"/>
    <cellStyle name="Heading 3 2" xfId="366"/>
    <cellStyle name="Heading 3 2 2" xfId="367"/>
    <cellStyle name="Heading 3 2 3" xfId="368"/>
    <cellStyle name="Heading 4 2" xfId="369"/>
    <cellStyle name="Heading 4 2 2" xfId="370"/>
    <cellStyle name="Heading 4 2 3" xfId="371"/>
    <cellStyle name="Hyperlink 2" xfId="372"/>
    <cellStyle name="Hyperlink 3" xfId="373"/>
    <cellStyle name="Input 2" xfId="374"/>
    <cellStyle name="Input 2 2" xfId="375"/>
    <cellStyle name="Input 2 3" xfId="376"/>
    <cellStyle name="Linked Cell 2" xfId="377"/>
    <cellStyle name="Linked Cell 2 2" xfId="378"/>
    <cellStyle name="Linked Cell 2 3" xfId="379"/>
    <cellStyle name="Neutral 2" xfId="380"/>
    <cellStyle name="Neutral 2 2" xfId="381"/>
    <cellStyle name="Neutral 2 3" xfId="382"/>
    <cellStyle name="Normal" xfId="0" builtinId="0"/>
    <cellStyle name="Normal 10" xfId="15"/>
    <cellStyle name="Normal 10 2" xfId="383"/>
    <cellStyle name="Normal 11" xfId="384"/>
    <cellStyle name="Normal 11 2" xfId="385"/>
    <cellStyle name="Normal 11 2 2" xfId="386"/>
    <cellStyle name="Normal 11 3" xfId="387"/>
    <cellStyle name="Normal 11 4" xfId="388"/>
    <cellStyle name="Normal 11 4 2" xfId="389"/>
    <cellStyle name="Normal 11 5" xfId="390"/>
    <cellStyle name="Normal 11 6" xfId="391"/>
    <cellStyle name="Normal 11 7" xfId="392"/>
    <cellStyle name="Normal 12" xfId="393"/>
    <cellStyle name="Normal 13" xfId="394"/>
    <cellStyle name="Normal 13 2" xfId="395"/>
    <cellStyle name="Normal 13 2 2" xfId="396"/>
    <cellStyle name="Normal 13 3" xfId="3"/>
    <cellStyle name="Normal 13 3 2" xfId="397"/>
    <cellStyle name="Normal 13 4" xfId="398"/>
    <cellStyle name="Normal 14" xfId="399"/>
    <cellStyle name="Normal 14 2" xfId="400"/>
    <cellStyle name="Normal 15" xfId="401"/>
    <cellStyle name="Normal 15 2" xfId="402"/>
    <cellStyle name="Normal 16" xfId="403"/>
    <cellStyle name="Normal 2" xfId="14"/>
    <cellStyle name="Normal 2 2" xfId="404"/>
    <cellStyle name="Normal 2 2 2" xfId="405"/>
    <cellStyle name="Normal 2 2 2 2" xfId="406"/>
    <cellStyle name="Normal 2 2 2 2 2" xfId="407"/>
    <cellStyle name="Normal 2 2 2 3" xfId="408"/>
    <cellStyle name="Normal 2 2 3" xfId="409"/>
    <cellStyle name="Normal 2 2 3 2" xfId="410"/>
    <cellStyle name="Normal 2 2 4" xfId="411"/>
    <cellStyle name="Normal 2 2 5" xfId="412"/>
    <cellStyle name="Normal 2 3" xfId="413"/>
    <cellStyle name="Normal 2 3 2" xfId="414"/>
    <cellStyle name="Normal 2 3 2 2" xfId="415"/>
    <cellStyle name="Normal 2 3 2 2 2" xfId="416"/>
    <cellStyle name="Normal 2 3 2 3" xfId="417"/>
    <cellStyle name="Normal 2 3 3" xfId="418"/>
    <cellStyle name="Normal 2 3 3 2" xfId="419"/>
    <cellStyle name="Normal 2 3 3 2 2" xfId="420"/>
    <cellStyle name="Normal 2 3 3 3" xfId="421"/>
    <cellStyle name="Normal 2 3 4" xfId="422"/>
    <cellStyle name="Normal 2 4" xfId="423"/>
    <cellStyle name="Normal 2 4 2" xfId="424"/>
    <cellStyle name="Normal 2 4 2 2" xfId="425"/>
    <cellStyle name="Normal 2 4 2 2 2" xfId="426"/>
    <cellStyle name="Normal 2 4 2 3" xfId="427"/>
    <cellStyle name="Normal 2 4 3" xfId="428"/>
    <cellStyle name="Normal 2 4 3 2" xfId="429"/>
    <cellStyle name="Normal 2 4 3 2 2" xfId="430"/>
    <cellStyle name="Normal 2 4 3 2 2 2" xfId="431"/>
    <cellStyle name="Normal 2 4 3 2 3" xfId="432"/>
    <cellStyle name="Normal 2 4 3 3" xfId="433"/>
    <cellStyle name="Normal 2 4 3 3 2" xfId="434"/>
    <cellStyle name="Normal 2 4 3 4" xfId="435"/>
    <cellStyle name="Normal 2 4 4" xfId="436"/>
    <cellStyle name="Normal 2 4 4 2" xfId="437"/>
    <cellStyle name="Normal 2 4 5" xfId="438"/>
    <cellStyle name="Normal 2 5" xfId="439"/>
    <cellStyle name="Normal 2 5 2" xfId="440"/>
    <cellStyle name="Normal 2 5 2 2" xfId="441"/>
    <cellStyle name="Normal 2 5 3" xfId="442"/>
    <cellStyle name="Normal 2 6" xfId="443"/>
    <cellStyle name="Normal 2 7" xfId="444"/>
    <cellStyle name="Normal 2 7 2" xfId="445"/>
    <cellStyle name="Normal 2 8" xfId="446"/>
    <cellStyle name="Normal 2 9" xfId="447"/>
    <cellStyle name="Normal 2_10. สถาปัตฯ" xfId="448"/>
    <cellStyle name="Normal 3" xfId="449"/>
    <cellStyle name="Normal 3 2" xfId="4"/>
    <cellStyle name="Normal 3 2 2" xfId="450"/>
    <cellStyle name="Normal 3 2 2 2" xfId="451"/>
    <cellStyle name="Normal 3 2 2 2 2" xfId="452"/>
    <cellStyle name="Normal 3 2 2 2 2 2" xfId="453"/>
    <cellStyle name="Normal 3 2 2 2 2 2 2" xfId="454"/>
    <cellStyle name="Normal 3 2 2 2 2 3" xfId="455"/>
    <cellStyle name="Normal 3 2 2 2 3" xfId="456"/>
    <cellStyle name="Normal 3 2 2 2 3 2" xfId="457"/>
    <cellStyle name="Normal 3 2 2 2 3 2 2" xfId="458"/>
    <cellStyle name="Normal 3 2 2 2 3 2 2 2" xfId="459"/>
    <cellStyle name="Normal 3 2 2 2 3 2 3" xfId="8"/>
    <cellStyle name="Normal 3 2 2 2 3 2 3 2" xfId="460"/>
    <cellStyle name="Normal 3 2 2 2 3 2 4" xfId="461"/>
    <cellStyle name="Normal 3 2 2 2 3 3" xfId="462"/>
    <cellStyle name="Normal 3 2 2 2 3 3 2" xfId="463"/>
    <cellStyle name="Normal 3 2 2 2 3 4" xfId="464"/>
    <cellStyle name="Normal 3 2 2 2 4" xfId="465"/>
    <cellStyle name="Normal 3 2 2 2 4 2" xfId="466"/>
    <cellStyle name="Normal 3 2 2 2 5" xfId="467"/>
    <cellStyle name="Normal 3 2 2 3" xfId="468"/>
    <cellStyle name="Normal 3 2 2 3 2" xfId="469"/>
    <cellStyle name="Normal 3 2 2 3 2 2" xfId="470"/>
    <cellStyle name="Normal 3 2 2 3 2 2 2" xfId="471"/>
    <cellStyle name="Normal 3 2 2 3 2 3" xfId="472"/>
    <cellStyle name="Normal 3 2 2 3 3" xfId="473"/>
    <cellStyle name="Normal 3 2 2 3 3 2" xfId="474"/>
    <cellStyle name="Normal 3 2 2 3 4" xfId="475"/>
    <cellStyle name="Normal 3 2 2 4" xfId="476"/>
    <cellStyle name="Normal 3 2 2 4 2" xfId="477"/>
    <cellStyle name="Normal 3 2 2 4 2 2" xfId="478"/>
    <cellStyle name="Normal 3 2 2 4 3" xfId="479"/>
    <cellStyle name="Normal 3 2 2 5" xfId="480"/>
    <cellStyle name="Normal 3 2 2 5 2" xfId="481"/>
    <cellStyle name="Normal 3 2 2 6" xfId="482"/>
    <cellStyle name="Normal 3 2 3" xfId="483"/>
    <cellStyle name="Normal 3 2 3 2" xfId="484"/>
    <cellStyle name="Normal 3 2 3 2 2" xfId="485"/>
    <cellStyle name="Normal 3 2 3 2 2 2" xfId="486"/>
    <cellStyle name="Normal 3 2 3 2 3" xfId="487"/>
    <cellStyle name="Normal 3 2 3 3" xfId="12"/>
    <cellStyle name="Normal 3 2 3 3 2" xfId="488"/>
    <cellStyle name="Normal 3 2 3 3 2 2" xfId="489"/>
    <cellStyle name="Normal 3 2 3 3 3" xfId="490"/>
    <cellStyle name="Normal 3 2 3 4" xfId="491"/>
    <cellStyle name="Normal 3 2 3 4 2" xfId="492"/>
    <cellStyle name="Normal 3 2 3 5" xfId="493"/>
    <cellStyle name="Normal 3 2 4" xfId="494"/>
    <cellStyle name="Normal 3 2 4 2" xfId="495"/>
    <cellStyle name="Normal 3 2 4 2 2" xfId="496"/>
    <cellStyle name="Normal 3 2 4 2 2 2" xfId="497"/>
    <cellStyle name="Normal 3 2 4 2 3" xfId="498"/>
    <cellStyle name="Normal 3 2 4 3" xfId="499"/>
    <cellStyle name="Normal 3 2 4 3 2" xfId="5"/>
    <cellStyle name="Normal 3 2 4 3 2 2" xfId="6"/>
    <cellStyle name="Normal 3 2 4 3 2 2 2" xfId="7"/>
    <cellStyle name="Normal 3 2 4 3 2 2 2 2" xfId="500"/>
    <cellStyle name="Normal 3 2 4 3 2 2 3" xfId="501"/>
    <cellStyle name="Normal 3 2 4 3 2 2 4" xfId="502"/>
    <cellStyle name="Normal 3 2 4 3 2 3" xfId="503"/>
    <cellStyle name="Normal 3 2 4 3 2 4" xfId="504"/>
    <cellStyle name="Normal 3 2 4 3 3" xfId="505"/>
    <cellStyle name="Normal 3 2 4 3 3 2" xfId="506"/>
    <cellStyle name="Normal 3 2 4 3 4" xfId="507"/>
    <cellStyle name="Normal 3 2 4 4" xfId="508"/>
    <cellStyle name="Normal 3 2 4 4 2" xfId="509"/>
    <cellStyle name="Normal 3 2 4 5" xfId="510"/>
    <cellStyle name="Normal 3 2 5" xfId="511"/>
    <cellStyle name="Normal 3 2 5 2" xfId="512"/>
    <cellStyle name="Normal 3 2 5 2 2" xfId="513"/>
    <cellStyle name="Normal 3 2 5 3" xfId="514"/>
    <cellStyle name="Normal 3 2 6" xfId="515"/>
    <cellStyle name="Normal 3 2 6 2" xfId="516"/>
    <cellStyle name="Normal 3 2 7" xfId="517"/>
    <cellStyle name="Normal 3 2 8" xfId="518"/>
    <cellStyle name="Normal 3 2 9" xfId="519"/>
    <cellStyle name="Normal 3 3" xfId="520"/>
    <cellStyle name="Normal 3 3 2" xfId="521"/>
    <cellStyle name="Normal 3 3 2 2" xfId="522"/>
    <cellStyle name="Normal 3 3 2 2 2" xfId="523"/>
    <cellStyle name="Normal 3 3 2 3" xfId="524"/>
    <cellStyle name="Normal 3 3 3" xfId="525"/>
    <cellStyle name="Normal 3 3 3 2" xfId="526"/>
    <cellStyle name="Normal 3 3 3 2 2" xfId="527"/>
    <cellStyle name="Normal 3 3 3 3" xfId="528"/>
    <cellStyle name="Normal 3 3 4" xfId="529"/>
    <cellStyle name="Normal 3 3 5" xfId="530"/>
    <cellStyle name="Normal 3 4" xfId="531"/>
    <cellStyle name="Normal 3 4 2" xfId="532"/>
    <cellStyle name="Normal 3 4 2 2" xfId="533"/>
    <cellStyle name="Normal 3 4 3" xfId="534"/>
    <cellStyle name="Normal 3 5" xfId="10"/>
    <cellStyle name="Normal 3 6" xfId="535"/>
    <cellStyle name="Normal 4" xfId="536"/>
    <cellStyle name="Normal 4 2" xfId="537"/>
    <cellStyle name="Normal 4 2 2" xfId="538"/>
    <cellStyle name="Normal 4 2 2 2" xfId="539"/>
    <cellStyle name="Normal 4 2 2 2 2" xfId="540"/>
    <cellStyle name="Normal 4 2 2 3" xfId="541"/>
    <cellStyle name="Normal 4 2 3" xfId="542"/>
    <cellStyle name="Normal 4 2 3 2" xfId="543"/>
    <cellStyle name="Normal 4 2 4" xfId="544"/>
    <cellStyle name="Normal 4 3" xfId="545"/>
    <cellStyle name="Normal 4 3 2" xfId="546"/>
    <cellStyle name="Normal 4 3 2 2" xfId="547"/>
    <cellStyle name="Normal 4 3 3" xfId="548"/>
    <cellStyle name="Normal 4 4" xfId="549"/>
    <cellStyle name="Normal 4 4 2" xfId="550"/>
    <cellStyle name="Normal 4 5" xfId="551"/>
    <cellStyle name="Normal 5" xfId="552"/>
    <cellStyle name="Normal 5 2" xfId="553"/>
    <cellStyle name="Normal 5 3" xfId="554"/>
    <cellStyle name="Normal 5 4" xfId="555"/>
    <cellStyle name="Normal 5 5" xfId="556"/>
    <cellStyle name="Normal 6" xfId="557"/>
    <cellStyle name="Normal 6 2" xfId="558"/>
    <cellStyle name="Normal 7" xfId="559"/>
    <cellStyle name="Normal 7 2" xfId="560"/>
    <cellStyle name="Normal 7 2 2" xfId="561"/>
    <cellStyle name="Normal 7 2 2 2" xfId="562"/>
    <cellStyle name="Normal 7 2 2 2 2" xfId="563"/>
    <cellStyle name="Normal 7 2 2 3" xfId="564"/>
    <cellStyle name="Normal 7 2 3" xfId="565"/>
    <cellStyle name="Normal 7 2 3 2" xfId="566"/>
    <cellStyle name="Normal 7 2 4" xfId="567"/>
    <cellStyle name="Normal 7 3" xfId="568"/>
    <cellStyle name="Normal 7 3 2" xfId="569"/>
    <cellStyle name="Normal 7 3 2 2" xfId="570"/>
    <cellStyle name="Normal 7 3 3" xfId="571"/>
    <cellStyle name="Normal 7 4" xfId="572"/>
    <cellStyle name="Normal 7 4 2" xfId="573"/>
    <cellStyle name="Normal 7 5" xfId="574"/>
    <cellStyle name="Normal 8" xfId="11"/>
    <cellStyle name="Normal 8 2" xfId="575"/>
    <cellStyle name="Normal 8 2 2" xfId="576"/>
    <cellStyle name="Normal 8 3" xfId="16"/>
    <cellStyle name="Normal 9" xfId="577"/>
    <cellStyle name="Normal 9 2" xfId="578"/>
    <cellStyle name="Normal 9 2 2" xfId="579"/>
    <cellStyle name="Normal 9 2 2 2" xfId="580"/>
    <cellStyle name="Normal 9 2 3" xfId="581"/>
    <cellStyle name="Normal 9 3" xfId="582"/>
    <cellStyle name="Normal 9 3 2" xfId="583"/>
    <cellStyle name="Normal 9 3 2 2" xfId="584"/>
    <cellStyle name="Normal 9 3 3" xfId="585"/>
    <cellStyle name="Normal 9 4" xfId="586"/>
    <cellStyle name="Normal 9 4 2" xfId="587"/>
    <cellStyle name="Normal 9 5" xfId="588"/>
    <cellStyle name="Normal 9 6" xfId="589"/>
    <cellStyle name="Note 2" xfId="590"/>
    <cellStyle name="Note 2 2" xfId="591"/>
    <cellStyle name="Output 2" xfId="592"/>
    <cellStyle name="Output 2 2" xfId="593"/>
    <cellStyle name="Output 2 3" xfId="594"/>
    <cellStyle name="Percent 2" xfId="595"/>
    <cellStyle name="SAPBEXaggData" xfId="596"/>
    <cellStyle name="SAPBEXaggData 2" xfId="597"/>
    <cellStyle name="SAPBEXaggData 3" xfId="598"/>
    <cellStyle name="SAPBEXaggDataEmph" xfId="599"/>
    <cellStyle name="SAPBEXaggDataEmph 2" xfId="600"/>
    <cellStyle name="SAPBEXaggDataEmph 3" xfId="601"/>
    <cellStyle name="SAPBEXaggItem" xfId="602"/>
    <cellStyle name="SAPBEXaggItem 2" xfId="603"/>
    <cellStyle name="SAPBEXaggItem 3" xfId="604"/>
    <cellStyle name="SAPBEXaggItemX" xfId="605"/>
    <cellStyle name="SAPBEXaggItemX 2" xfId="606"/>
    <cellStyle name="SAPBEXaggItemX 3" xfId="607"/>
    <cellStyle name="SAPBEXchaText" xfId="608"/>
    <cellStyle name="SAPBEXchaText 2" xfId="609"/>
    <cellStyle name="SAPBEXchaText 2 2" xfId="610"/>
    <cellStyle name="SAPBEXchaText 2 3" xfId="611"/>
    <cellStyle name="SAPBEXchaText 3" xfId="612"/>
    <cellStyle name="SAPBEXchaText 4" xfId="613"/>
    <cellStyle name="SAPBEXchaText_BEx7" xfId="614"/>
    <cellStyle name="SAPBEXexcBad7" xfId="615"/>
    <cellStyle name="SAPBEXexcBad7 2" xfId="616"/>
    <cellStyle name="SAPBEXexcBad7 3" xfId="617"/>
    <cellStyle name="SAPBEXexcBad8" xfId="618"/>
    <cellStyle name="SAPBEXexcBad8 2" xfId="619"/>
    <cellStyle name="SAPBEXexcBad8 3" xfId="620"/>
    <cellStyle name="SAPBEXexcBad9" xfId="621"/>
    <cellStyle name="SAPBEXexcBad9 2" xfId="622"/>
    <cellStyle name="SAPBEXexcBad9 3" xfId="623"/>
    <cellStyle name="SAPBEXexcCritical4" xfId="624"/>
    <cellStyle name="SAPBEXexcCritical4 2" xfId="625"/>
    <cellStyle name="SAPBEXexcCritical4 3" xfId="626"/>
    <cellStyle name="SAPBEXexcCritical5" xfId="627"/>
    <cellStyle name="SAPBEXexcCritical5 2" xfId="628"/>
    <cellStyle name="SAPBEXexcCritical5 3" xfId="629"/>
    <cellStyle name="SAPBEXexcCritical6" xfId="630"/>
    <cellStyle name="SAPBEXexcCritical6 2" xfId="631"/>
    <cellStyle name="SAPBEXexcCritical6 3" xfId="632"/>
    <cellStyle name="SAPBEXexcGood1" xfId="633"/>
    <cellStyle name="SAPBEXexcGood1 2" xfId="634"/>
    <cellStyle name="SAPBEXexcGood1 3" xfId="635"/>
    <cellStyle name="SAPBEXexcGood2" xfId="636"/>
    <cellStyle name="SAPBEXexcGood2 2" xfId="637"/>
    <cellStyle name="SAPBEXexcGood2 3" xfId="638"/>
    <cellStyle name="SAPBEXexcGood3" xfId="639"/>
    <cellStyle name="SAPBEXexcGood3 2" xfId="640"/>
    <cellStyle name="SAPBEXexcGood3 3" xfId="641"/>
    <cellStyle name="SAPBEXfilterDrill" xfId="642"/>
    <cellStyle name="SAPBEXfilterDrill 2" xfId="643"/>
    <cellStyle name="SAPBEXfilterDrill 3" xfId="644"/>
    <cellStyle name="SAPBEXfilterItem" xfId="645"/>
    <cellStyle name="SAPBEXfilterItem 2" xfId="646"/>
    <cellStyle name="SAPBEXfilterText" xfId="647"/>
    <cellStyle name="SAPBEXformats" xfId="648"/>
    <cellStyle name="SAPBEXformats 2" xfId="649"/>
    <cellStyle name="SAPBEXformats 2 2" xfId="650"/>
    <cellStyle name="SAPBEXformats 2 3" xfId="651"/>
    <cellStyle name="SAPBEXformats 3" xfId="652"/>
    <cellStyle name="SAPBEXformats 4" xfId="653"/>
    <cellStyle name="SAPBEXformats_BEx7" xfId="654"/>
    <cellStyle name="SAPBEXheaderItem" xfId="655"/>
    <cellStyle name="SAPBEXheaderItem 2" xfId="656"/>
    <cellStyle name="SAPBEXheaderItem 2 2" xfId="657"/>
    <cellStyle name="SAPBEXheaderItem 2 3" xfId="658"/>
    <cellStyle name="SAPBEXheaderItem 3" xfId="659"/>
    <cellStyle name="SAPBEXheaderItem 4" xfId="660"/>
    <cellStyle name="SAPBEXheaderItem_1. MS-1.1 2552_220509" xfId="661"/>
    <cellStyle name="SAPBEXheaderText" xfId="662"/>
    <cellStyle name="SAPBEXheaderText 2" xfId="663"/>
    <cellStyle name="SAPBEXheaderText 2 2" xfId="664"/>
    <cellStyle name="SAPBEXheaderText 2 3" xfId="665"/>
    <cellStyle name="SAPBEXheaderText 3" xfId="666"/>
    <cellStyle name="SAPBEXheaderText 4" xfId="667"/>
    <cellStyle name="SAPBEXheaderText_1. MS-1.1 2552_220509" xfId="668"/>
    <cellStyle name="SAPBEXHLevel0" xfId="669"/>
    <cellStyle name="SAPBEXHLevel0 2" xfId="670"/>
    <cellStyle name="SAPBEXHLevel0 2 2" xfId="671"/>
    <cellStyle name="SAPBEXHLevel0 2 3" xfId="672"/>
    <cellStyle name="SAPBEXHLevel0 3" xfId="673"/>
    <cellStyle name="SAPBEXHLevel0 4" xfId="674"/>
    <cellStyle name="SAPBEXHLevel0_BEx7" xfId="675"/>
    <cellStyle name="SAPBEXHLevel0X" xfId="676"/>
    <cellStyle name="SAPBEXHLevel0X 2" xfId="677"/>
    <cellStyle name="SAPBEXHLevel0X 2 2" xfId="678"/>
    <cellStyle name="SAPBEXHLevel0X 2 3" xfId="679"/>
    <cellStyle name="SAPBEXHLevel0X 3" xfId="680"/>
    <cellStyle name="SAPBEXHLevel0X 4" xfId="681"/>
    <cellStyle name="SAPBEXHLevel0X_BEx7" xfId="682"/>
    <cellStyle name="SAPBEXHLevel1" xfId="683"/>
    <cellStyle name="SAPBEXHLevel1 2" xfId="684"/>
    <cellStyle name="SAPBEXHLevel1 2 2" xfId="685"/>
    <cellStyle name="SAPBEXHLevel1 2 3" xfId="686"/>
    <cellStyle name="SAPBEXHLevel1 3" xfId="687"/>
    <cellStyle name="SAPBEXHLevel1 4" xfId="688"/>
    <cellStyle name="SAPBEXHLevel1_BEx7" xfId="689"/>
    <cellStyle name="SAPBEXHLevel1X" xfId="690"/>
    <cellStyle name="SAPBEXHLevel1X 2" xfId="691"/>
    <cellStyle name="SAPBEXHLevel1X 2 2" xfId="692"/>
    <cellStyle name="SAPBEXHLevel1X 2 3" xfId="693"/>
    <cellStyle name="SAPBEXHLevel1X 3" xfId="694"/>
    <cellStyle name="SAPBEXHLevel1X 4" xfId="695"/>
    <cellStyle name="SAPBEXHLevel1X_BEx7" xfId="696"/>
    <cellStyle name="SAPBEXHLevel2" xfId="697"/>
    <cellStyle name="SAPBEXHLevel2 2" xfId="698"/>
    <cellStyle name="SAPBEXHLevel2 2 2" xfId="699"/>
    <cellStyle name="SAPBEXHLevel2 2 3" xfId="700"/>
    <cellStyle name="SAPBEXHLevel2 3" xfId="701"/>
    <cellStyle name="SAPBEXHLevel2 4" xfId="702"/>
    <cellStyle name="SAPBEXHLevel2_BEx7" xfId="703"/>
    <cellStyle name="SAPBEXHLevel2X" xfId="704"/>
    <cellStyle name="SAPBEXHLevel2X 2" xfId="705"/>
    <cellStyle name="SAPBEXHLevel2X 2 2" xfId="706"/>
    <cellStyle name="SAPBEXHLevel2X 2 3" xfId="707"/>
    <cellStyle name="SAPBEXHLevel2X 3" xfId="708"/>
    <cellStyle name="SAPBEXHLevel2X 4" xfId="709"/>
    <cellStyle name="SAPBEXHLevel2X_BEx7" xfId="710"/>
    <cellStyle name="SAPBEXHLevel3" xfId="711"/>
    <cellStyle name="SAPBEXHLevel3 2" xfId="712"/>
    <cellStyle name="SAPBEXHLevel3 2 2" xfId="713"/>
    <cellStyle name="SAPBEXHLevel3 2 3" xfId="714"/>
    <cellStyle name="SAPBEXHLevel3 3" xfId="715"/>
    <cellStyle name="SAPBEXHLevel3 4" xfId="716"/>
    <cellStyle name="SAPBEXHLevel3_BEx7" xfId="717"/>
    <cellStyle name="SAPBEXHLevel3X" xfId="718"/>
    <cellStyle name="SAPBEXHLevel3X 2" xfId="719"/>
    <cellStyle name="SAPBEXHLevel3X 2 2" xfId="720"/>
    <cellStyle name="SAPBEXHLevel3X 2 3" xfId="721"/>
    <cellStyle name="SAPBEXHLevel3X 3" xfId="722"/>
    <cellStyle name="SAPBEXHLevel3X 4" xfId="723"/>
    <cellStyle name="SAPBEXHLevel3X_BEx7" xfId="724"/>
    <cellStyle name="SAPBEXresData" xfId="725"/>
    <cellStyle name="SAPBEXresData 2" xfId="726"/>
    <cellStyle name="SAPBEXresData 3" xfId="727"/>
    <cellStyle name="SAPBEXresDataEmph" xfId="728"/>
    <cellStyle name="SAPBEXresDataEmph 2" xfId="729"/>
    <cellStyle name="SAPBEXresDataEmph 3" xfId="730"/>
    <cellStyle name="SAPBEXresItem" xfId="731"/>
    <cellStyle name="SAPBEXresItem 2" xfId="732"/>
    <cellStyle name="SAPBEXresItem 3" xfId="733"/>
    <cellStyle name="SAPBEXresItemX" xfId="734"/>
    <cellStyle name="SAPBEXresItemX 2" xfId="735"/>
    <cellStyle name="SAPBEXresItemX 3" xfId="736"/>
    <cellStyle name="SAPBEXstdData" xfId="737"/>
    <cellStyle name="SAPBEXstdData 2" xfId="738"/>
    <cellStyle name="SAPBEXstdData 3" xfId="739"/>
    <cellStyle name="SAPBEXstdDataEmph" xfId="740"/>
    <cellStyle name="SAPBEXstdDataEmph 2" xfId="741"/>
    <cellStyle name="SAPBEXstdDataEmph 3" xfId="742"/>
    <cellStyle name="SAPBEXstdItem" xfId="743"/>
    <cellStyle name="SAPBEXstdItem 2" xfId="744"/>
    <cellStyle name="SAPBEXstdItem 2 2" xfId="745"/>
    <cellStyle name="SAPBEXstdItem 2 3" xfId="746"/>
    <cellStyle name="SAPBEXstdItem 3" xfId="747"/>
    <cellStyle name="SAPBEXstdItem 4" xfId="748"/>
    <cellStyle name="SAPBEXstdItem_BEx7" xfId="749"/>
    <cellStyle name="SAPBEXstdItemX" xfId="750"/>
    <cellStyle name="SAPBEXstdItemX 2" xfId="751"/>
    <cellStyle name="SAPBEXstdItemX 2 2" xfId="752"/>
    <cellStyle name="SAPBEXstdItemX 2 3" xfId="753"/>
    <cellStyle name="SAPBEXstdItemX 3" xfId="754"/>
    <cellStyle name="SAPBEXstdItemX 4" xfId="755"/>
    <cellStyle name="SAPBEXstdItemX_BEx7" xfId="756"/>
    <cellStyle name="SAPBEXtitle" xfId="757"/>
    <cellStyle name="SAPBEXundefined" xfId="758"/>
    <cellStyle name="SAPBEXundefined 2" xfId="759"/>
    <cellStyle name="SAPBEXundefined 3" xfId="760"/>
    <cellStyle name="Style 1" xfId="761"/>
    <cellStyle name="Style 1 2" xfId="762"/>
    <cellStyle name="Style 1 2 2" xfId="763"/>
    <cellStyle name="Style 1 3" xfId="764"/>
    <cellStyle name="Style 2" xfId="765"/>
    <cellStyle name="Style 2 2" xfId="766"/>
    <cellStyle name="Style 3" xfId="767"/>
    <cellStyle name="Style 3 2" xfId="768"/>
    <cellStyle name="Title 2" xfId="769"/>
    <cellStyle name="Title 2 2" xfId="770"/>
    <cellStyle name="Title 2 3" xfId="771"/>
    <cellStyle name="Total 2" xfId="772"/>
    <cellStyle name="Total 2 2" xfId="773"/>
    <cellStyle name="Total 2 3" xfId="774"/>
    <cellStyle name="Warning Text 2" xfId="775"/>
    <cellStyle name="Warning Text 2 2" xfId="776"/>
    <cellStyle name="Warning Text 2 3" xfId="777"/>
    <cellStyle name="การคำนวณ" xfId="778"/>
    <cellStyle name="การคำนวณ 2" xfId="779"/>
    <cellStyle name="การคำนวณ 2 2" xfId="780"/>
    <cellStyle name="การคำนวณ 2 2 2" xfId="781"/>
    <cellStyle name="การคำนวณ 2 3" xfId="782"/>
    <cellStyle name="การคำนวณ 2 4" xfId="783"/>
    <cellStyle name="การคำนวณ 3" xfId="784"/>
    <cellStyle name="การคำนวณ 4" xfId="785"/>
    <cellStyle name="การคำนวณ_BEx7" xfId="786"/>
    <cellStyle name="ข้อความเตือน" xfId="787"/>
    <cellStyle name="ข้อความเตือน 2" xfId="788"/>
    <cellStyle name="ข้อความเตือน 2 2" xfId="789"/>
    <cellStyle name="ข้อความเตือน 3" xfId="790"/>
    <cellStyle name="ข้อความเตือน_BEx7" xfId="791"/>
    <cellStyle name="ข้อความอธิบาย" xfId="792"/>
    <cellStyle name="ข้อความอธิบาย 2" xfId="793"/>
    <cellStyle name="ข้อความอธิบาย 2 2" xfId="794"/>
    <cellStyle name="ข้อความอธิบาย 3" xfId="795"/>
    <cellStyle name="ข้อความอธิบาย_BEx7" xfId="796"/>
    <cellStyle name="เครื่องหมายจุลภาค 2" xfId="797"/>
    <cellStyle name="เครื่องหมายจุลภาค 2 2" xfId="798"/>
    <cellStyle name="เครื่องหมายจุลภาค 2 2 2" xfId="799"/>
    <cellStyle name="เครื่องหมายจุลภาค 2 2 2 2" xfId="800"/>
    <cellStyle name="เครื่องหมายจุลภาค 2 2 2 2 2" xfId="801"/>
    <cellStyle name="เครื่องหมายจุลภาค 2 2 2 3" xfId="802"/>
    <cellStyle name="เครื่องหมายจุลภาค 2 2 3" xfId="803"/>
    <cellStyle name="เครื่องหมายจุลภาค 2 2 3 2" xfId="804"/>
    <cellStyle name="เครื่องหมายจุลภาค 2 2 3 2 2" xfId="805"/>
    <cellStyle name="เครื่องหมายจุลภาค 2 2 3 3" xfId="806"/>
    <cellStyle name="เครื่องหมายจุลภาค 2 2 4" xfId="807"/>
    <cellStyle name="เครื่องหมายจุลภาค 2 2 4 2" xfId="808"/>
    <cellStyle name="เครื่องหมายจุลภาค 2 2 5" xfId="809"/>
    <cellStyle name="เครื่องหมายจุลภาค 2 2 6" xfId="810"/>
    <cellStyle name="เครื่องหมายจุลภาค 2 3" xfId="811"/>
    <cellStyle name="เครื่องหมายจุลภาค 2 3 2" xfId="812"/>
    <cellStyle name="เครื่องหมายจุลภาค 2 4" xfId="813"/>
    <cellStyle name="เครื่องหมายจุลภาค 2 4 2" xfId="814"/>
    <cellStyle name="เครื่องหมายจุลภาค 2 5" xfId="815"/>
    <cellStyle name="เครื่องหมายจุลภาค 2 6" xfId="816"/>
    <cellStyle name="เครื่องหมายจุลภาค 3" xfId="817"/>
    <cellStyle name="เครื่องหมายจุลภาค 3 2" xfId="818"/>
    <cellStyle name="เครื่องหมายจุลภาค 3 2 2" xfId="819"/>
    <cellStyle name="เครื่องหมายจุลภาค 3 3" xfId="820"/>
    <cellStyle name="เครื่องหมายจุลภาค 3 3 2" xfId="821"/>
    <cellStyle name="เครื่องหมายจุลภาค 3 4" xfId="822"/>
    <cellStyle name="เครื่องหมายจุลภาค 3 5" xfId="823"/>
    <cellStyle name="เครื่องหมายจุลภาค 4" xfId="824"/>
    <cellStyle name="เครื่องหมายจุลภาค 4 2" xfId="825"/>
    <cellStyle name="เครื่องหมายจุลภาค 4 3" xfId="826"/>
    <cellStyle name="เครื่องหมายจุลภาค 5" xfId="827"/>
    <cellStyle name="เครื่องหมายจุลภาค 5 2" xfId="828"/>
    <cellStyle name="เครื่องหมายจุลภาค 5 3" xfId="829"/>
    <cellStyle name="เครื่องหมายจุลภาค 6" xfId="830"/>
    <cellStyle name="เครื่องหมายจุลภาค 6 2" xfId="831"/>
    <cellStyle name="เครื่องหมายจุลภาค 6 2 2" xfId="832"/>
    <cellStyle name="เครื่องหมายจุลภาค 6 3" xfId="833"/>
    <cellStyle name="เครื่องหมายจุลภาค_คำชี้แจงหมวดค่าตอบแทน,ใช้สอย,วัสดุ" xfId="834"/>
    <cellStyle name="ชื่อเรื่อง" xfId="835"/>
    <cellStyle name="ชื่อเรื่อง 2" xfId="836"/>
    <cellStyle name="ชื่อเรื่อง 2 2" xfId="837"/>
    <cellStyle name="ชื่อเรื่อง 3" xfId="838"/>
    <cellStyle name="ชื่อเรื่อง_BEx7" xfId="839"/>
    <cellStyle name="เซลล์ตรวจสอบ" xfId="840"/>
    <cellStyle name="เซลล์ตรวจสอบ 2" xfId="841"/>
    <cellStyle name="เซลล์ตรวจสอบ 2 2" xfId="842"/>
    <cellStyle name="เซลล์ตรวจสอบ 3" xfId="843"/>
    <cellStyle name="เซลล์ตรวจสอบ_BEx7" xfId="844"/>
    <cellStyle name="เซลล์ที่มีการเชื่อมโยง" xfId="845"/>
    <cellStyle name="เซลล์ที่มีการเชื่อมโยง 2" xfId="846"/>
    <cellStyle name="เซลล์ที่มีการเชื่อมโยง 2 2" xfId="847"/>
    <cellStyle name="เซลล์ที่มีการเชื่อมโยง 3" xfId="848"/>
    <cellStyle name="เซลล์ที่มีการเชื่อมโยง_BEx7" xfId="849"/>
    <cellStyle name="ดี" xfId="850"/>
    <cellStyle name="ดี 2" xfId="851"/>
    <cellStyle name="ดี 2 2" xfId="852"/>
    <cellStyle name="ดี 3" xfId="853"/>
    <cellStyle name="ดี_BEx7" xfId="854"/>
    <cellStyle name="ปกติ 10" xfId="855"/>
    <cellStyle name="ปกติ 10 2" xfId="856"/>
    <cellStyle name="ปกติ 10 2 2" xfId="857"/>
    <cellStyle name="ปกติ 10 3" xfId="858"/>
    <cellStyle name="ปกติ 10 4" xfId="859"/>
    <cellStyle name="ปกติ 11" xfId="860"/>
    <cellStyle name="ปกติ 11 2" xfId="861"/>
    <cellStyle name="ปกติ 11 2 2" xfId="862"/>
    <cellStyle name="ปกติ 11 2_06แผนปฏิบัติราชการประจำปี 55(เพื่อเข้าสภา)" xfId="863"/>
    <cellStyle name="ปกติ 11 3" xfId="864"/>
    <cellStyle name="ปกติ 2" xfId="1"/>
    <cellStyle name="ปกติ 2 2" xfId="865"/>
    <cellStyle name="ปกติ 2 2 2" xfId="866"/>
    <cellStyle name="ปกติ 2 2 2 2" xfId="867"/>
    <cellStyle name="ปกติ 2 2 3" xfId="868"/>
    <cellStyle name="ปกติ 2 2 4" xfId="869"/>
    <cellStyle name="ปกติ 2 2 5" xfId="870"/>
    <cellStyle name="ปกติ 2 3" xfId="871"/>
    <cellStyle name="ปกติ 2_แบบฟอร์มติดตามโครงการ" xfId="872"/>
    <cellStyle name="ปกติ 3" xfId="873"/>
    <cellStyle name="ปกติ 3 2" xfId="874"/>
    <cellStyle name="ปกติ 3 2 2" xfId="875"/>
    <cellStyle name="ปกติ 3 3" xfId="876"/>
    <cellStyle name="ปกติ 3 4" xfId="877"/>
    <cellStyle name="ปกติ 3 5" xfId="878"/>
    <cellStyle name="ปกติ 4" xfId="879"/>
    <cellStyle name="ปกติ 5" xfId="880"/>
    <cellStyle name="ปกติ 5 2" xfId="881"/>
    <cellStyle name="ปกติ 5_06แผนปฏิบัติราชการประจำปี 55(เพื่อเข้าสภา)" xfId="882"/>
    <cellStyle name="ปกติ 6" xfId="883"/>
    <cellStyle name="ปกติ 6 2" xfId="884"/>
    <cellStyle name="ปกติ 6 3" xfId="885"/>
    <cellStyle name="ปกติ 6 3 2" xfId="886"/>
    <cellStyle name="ปกติ 6 3 3" xfId="887"/>
    <cellStyle name="ปกติ 7" xfId="888"/>
    <cellStyle name="ปกติ 8" xfId="889"/>
    <cellStyle name="ปกติ 8 2" xfId="890"/>
    <cellStyle name="ปกติ 8 2 2" xfId="891"/>
    <cellStyle name="ปกติ 8 3" xfId="892"/>
    <cellStyle name="ปกติ 9" xfId="893"/>
    <cellStyle name="ปกติ 9 2" xfId="894"/>
    <cellStyle name="ปกติ 9 2 2" xfId="895"/>
    <cellStyle name="ปกติ 9 3" xfId="896"/>
    <cellStyle name="ปกติ_0.สรุปรายการโครงการ 54 2" xfId="897"/>
    <cellStyle name="ป้อนค่า" xfId="898"/>
    <cellStyle name="ป้อนค่า 2" xfId="899"/>
    <cellStyle name="ป้อนค่า 2 2" xfId="900"/>
    <cellStyle name="ป้อนค่า 2 2 2" xfId="901"/>
    <cellStyle name="ป้อนค่า 2 3" xfId="902"/>
    <cellStyle name="ป้อนค่า 2 4" xfId="903"/>
    <cellStyle name="ป้อนค่า 3" xfId="904"/>
    <cellStyle name="ป้อนค่า 4" xfId="905"/>
    <cellStyle name="ป้อนค่า_BEx7" xfId="906"/>
    <cellStyle name="ปานกลาง" xfId="907"/>
    <cellStyle name="ปานกลาง 2" xfId="908"/>
    <cellStyle name="ปานกลาง 2 2" xfId="909"/>
    <cellStyle name="ปานกลาง 3" xfId="910"/>
    <cellStyle name="ปานกลาง_BEx7" xfId="911"/>
    <cellStyle name="เปอร์เซ็นต์ 2" xfId="912"/>
    <cellStyle name="เปอร์เซ็นต์ 3" xfId="913"/>
    <cellStyle name="เปอร์เซ็นต์ 4" xfId="914"/>
    <cellStyle name="ผลรวม" xfId="915"/>
    <cellStyle name="ผลรวม 2" xfId="916"/>
    <cellStyle name="ผลรวม 2 2" xfId="917"/>
    <cellStyle name="ผลรวม 2 2 2" xfId="918"/>
    <cellStyle name="ผลรวม 2 3" xfId="919"/>
    <cellStyle name="ผลรวม 2 4" xfId="920"/>
    <cellStyle name="ผลรวม 3" xfId="921"/>
    <cellStyle name="ผลรวม 4" xfId="922"/>
    <cellStyle name="ผลรวม_BEx7" xfId="923"/>
    <cellStyle name="แย่" xfId="924"/>
    <cellStyle name="แย่ 2" xfId="925"/>
    <cellStyle name="แย่ 2 2" xfId="926"/>
    <cellStyle name="แย่ 3" xfId="927"/>
    <cellStyle name="แย่_BEx7" xfId="928"/>
    <cellStyle name="ส่วนที่ถูกเน้น1" xfId="929"/>
    <cellStyle name="ส่วนที่ถูกเน้น1 2" xfId="930"/>
    <cellStyle name="ส่วนที่ถูกเน้น1 2 2" xfId="931"/>
    <cellStyle name="ส่วนที่ถูกเน้น1 3" xfId="932"/>
    <cellStyle name="ส่วนที่ถูกเน้น1_BEx7" xfId="933"/>
    <cellStyle name="ส่วนที่ถูกเน้น2" xfId="934"/>
    <cellStyle name="ส่วนที่ถูกเน้น2 2" xfId="935"/>
    <cellStyle name="ส่วนที่ถูกเน้น2 2 2" xfId="936"/>
    <cellStyle name="ส่วนที่ถูกเน้น2 3" xfId="937"/>
    <cellStyle name="ส่วนที่ถูกเน้น2_BEx7" xfId="938"/>
    <cellStyle name="ส่วนที่ถูกเน้น3" xfId="939"/>
    <cellStyle name="ส่วนที่ถูกเน้น3 2" xfId="940"/>
    <cellStyle name="ส่วนที่ถูกเน้น3 2 2" xfId="941"/>
    <cellStyle name="ส่วนที่ถูกเน้น3 3" xfId="942"/>
    <cellStyle name="ส่วนที่ถูกเน้น3_BEx7" xfId="943"/>
    <cellStyle name="ส่วนที่ถูกเน้น4" xfId="944"/>
    <cellStyle name="ส่วนที่ถูกเน้น4 2" xfId="945"/>
    <cellStyle name="ส่วนที่ถูกเน้น4 2 2" xfId="946"/>
    <cellStyle name="ส่วนที่ถูกเน้น4 3" xfId="947"/>
    <cellStyle name="ส่วนที่ถูกเน้น4_BEx7" xfId="948"/>
    <cellStyle name="ส่วนที่ถูกเน้น5" xfId="949"/>
    <cellStyle name="ส่วนที่ถูกเน้น5 2" xfId="950"/>
    <cellStyle name="ส่วนที่ถูกเน้น5 2 2" xfId="951"/>
    <cellStyle name="ส่วนที่ถูกเน้น5 3" xfId="952"/>
    <cellStyle name="ส่วนที่ถูกเน้น5_BEx7" xfId="953"/>
    <cellStyle name="ส่วนที่ถูกเน้น6" xfId="954"/>
    <cellStyle name="ส่วนที่ถูกเน้น6 2" xfId="955"/>
    <cellStyle name="ส่วนที่ถูกเน้น6 2 2" xfId="956"/>
    <cellStyle name="ส่วนที่ถูกเน้น6 3" xfId="957"/>
    <cellStyle name="ส่วนที่ถูกเน้น6_BEx7" xfId="958"/>
    <cellStyle name="แสดงผล" xfId="959"/>
    <cellStyle name="แสดงผล 2" xfId="960"/>
    <cellStyle name="แสดงผล 2 2" xfId="961"/>
    <cellStyle name="แสดงผล 2 2 2" xfId="962"/>
    <cellStyle name="แสดงผล 2 3" xfId="963"/>
    <cellStyle name="แสดงผล 2 4" xfId="964"/>
    <cellStyle name="แสดงผล 3" xfId="965"/>
    <cellStyle name="แสดงผล 4" xfId="966"/>
    <cellStyle name="แสดงผล_BEx7" xfId="967"/>
    <cellStyle name="หมายเหตุ" xfId="968"/>
    <cellStyle name="หมายเหตุ 2" xfId="969"/>
    <cellStyle name="หมายเหตุ 2 2" xfId="970"/>
    <cellStyle name="หมายเหตุ 2 2 2" xfId="971"/>
    <cellStyle name="หมายเหตุ 2 3" xfId="972"/>
    <cellStyle name="หมายเหตุ 2 4" xfId="973"/>
    <cellStyle name="หมายเหตุ 3" xfId="974"/>
    <cellStyle name="หมายเหตุ 4" xfId="975"/>
    <cellStyle name="หมายเหตุ_BEx7" xfId="976"/>
    <cellStyle name="หัวเรื่อง 1" xfId="977"/>
    <cellStyle name="หัวเรื่อง 1 2" xfId="978"/>
    <cellStyle name="หัวเรื่อง 1 2 2" xfId="979"/>
    <cellStyle name="หัวเรื่อง 1 3" xfId="980"/>
    <cellStyle name="หัวเรื่อง 1_BEx7" xfId="981"/>
    <cellStyle name="หัวเรื่อง 2" xfId="982"/>
    <cellStyle name="หัวเรื่อง 2 2" xfId="983"/>
    <cellStyle name="หัวเรื่อง 2 2 2" xfId="984"/>
    <cellStyle name="หัวเรื่อง 2 3" xfId="985"/>
    <cellStyle name="หัวเรื่อง 2_BEx7" xfId="986"/>
    <cellStyle name="หัวเรื่อง 3" xfId="987"/>
    <cellStyle name="หัวเรื่อง 3 2" xfId="988"/>
    <cellStyle name="หัวเรื่อง 3 2 2" xfId="989"/>
    <cellStyle name="หัวเรื่อง 3 3" xfId="990"/>
    <cellStyle name="หัวเรื่อง 3_BEx7" xfId="991"/>
    <cellStyle name="หัวเรื่อง 4" xfId="992"/>
    <cellStyle name="หัวเรื่อง 4 2" xfId="993"/>
    <cellStyle name="หัวเรื่อง 4 2 2" xfId="994"/>
    <cellStyle name="หัวเรื่อง 4 3" xfId="995"/>
    <cellStyle name="หัวเรื่อง 4_BEx7" xfId="996"/>
  </cellStyles>
  <dxfs count="0"/>
  <tableStyles count="0" defaultTableStyle="TableStyleMedium2" defaultPivotStyle="PivotStyleLight16"/>
  <colors>
    <mruColors>
      <color rgb="FFE391D9"/>
      <color rgb="FFDA9AD2"/>
      <color rgb="FFDF95DF"/>
      <color rgb="FFDC8CD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458057149636E-2"/>
          <c:y val="7.5635377038544338E-2"/>
          <c:w val="0.55040185654759255"/>
          <c:h val="0.87439700374531837"/>
        </c:manualLayout>
      </c:layout>
      <c:radarChart>
        <c:radarStyle val="marker"/>
        <c:varyColors val="0"/>
        <c:ser>
          <c:idx val="0"/>
          <c:order val="0"/>
          <c:tx>
            <c:strRef>
              <c:f>'1.1ตาราง กราฟ (G) QY  '!$Q$51</c:f>
              <c:strCache>
                <c:ptCount val="1"/>
                <c:pt idx="0">
                  <c:v>ไตรมาสที่ 1 (1 ต.ค. 61 - 31 ธ.ค 61) </c:v>
                </c:pt>
              </c:strCache>
            </c:strRef>
          </c:tx>
          <c:spPr>
            <a:ln w="19050" cap="flat" cmpd="sng" algn="ctr">
              <a:solidFill>
                <a:srgbClr val="00800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diamond"/>
            <c:size val="2"/>
            <c:spPr>
              <a:solidFill>
                <a:schemeClr val="accent6">
                  <a:lumMod val="60000"/>
                  <a:lumOff val="40000"/>
                </a:schemeClr>
              </a:solidFill>
              <a:ln w="19050" cap="flat" cmpd="sng" algn="ctr">
                <a:solidFill>
                  <a:srgbClr val="008000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1.8832391713747645E-3"/>
                  <c:y val="-0.110861423220973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248587570621469E-2"/>
                  <c:y val="-3.2958801498127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131826741996232E-2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494209410264395E-3"/>
                  <c:y val="3.5954820254209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482109227871938E-2"/>
                  <c:y val="2.0973782771535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949152542372881E-2"/>
                  <c:y val="-4.194756554307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9933"/>
              </a:solidFill>
              <a:scene3d>
                <a:camera prst="orthographicFront"/>
                <a:lightRig rig="threePt" dir="t"/>
              </a:scene3d>
              <a:sp3d>
                <a:bevelT w="63500" h="25400"/>
                <a:bevelB w="6350"/>
              </a:sp3d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'1.1ตาราง กราฟ (G) QY  '!$Q$52:$Q$57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'1.1ตาราง กราฟ (G) QY  '!$R$51</c:f>
              <c:strCache>
                <c:ptCount val="1"/>
                <c:pt idx="0">
                  <c:v>ไตรมาสที่ 2 (1 ต.ค. 61 - 31 มี.ค. 62) 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dLbls>
            <c:dLbl>
              <c:idx val="0"/>
              <c:layout>
                <c:manualLayout>
                  <c:x val="1.8832391713747645E-3"/>
                  <c:y val="-0.191760299625468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096045197740175E-2"/>
                  <c:y val="-8.9887876375003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979284369114946E-2"/>
                  <c:y val="7.7902621722846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766478342749529E-3"/>
                  <c:y val="0.119849951340352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5329566854990579E-2"/>
                  <c:y val="7.7902621722846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1563088512241052E-2"/>
                  <c:y val="-9.5880149812734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99FF"/>
              </a:solidFill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'1.1ตาราง กราฟ (G) QY  '!$R$52:$R$57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'1.1ตาราง กราฟ (G) QY  '!$S$51</c:f>
              <c:strCache>
                <c:ptCount val="1"/>
                <c:pt idx="0">
                  <c:v>ไตรมาสที่ 3  (1 ต.ค. 61 - 30 มิ.ย. 62)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pPr>
              <a:solidFill>
                <a:srgbClr val="3399FF"/>
              </a:solidFill>
              <a:ln>
                <a:solidFill>
                  <a:srgbClr val="3399FF"/>
                </a:solidFill>
              </a:ln>
            </c:spPr>
          </c:marker>
          <c:dLbls>
            <c:dLbl>
              <c:idx val="0"/>
              <c:layout>
                <c:manualLayout>
                  <c:x val="3.766478342749529E-3"/>
                  <c:y val="-0.275655430711610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994350282485884"/>
                  <c:y val="-0.146816951251880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994350282485884"/>
                  <c:y val="0.13483146067415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766478342749529E-3"/>
                  <c:y val="0.20973759178979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429378531073447"/>
                  <c:y val="0.13782771535580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864406779661017"/>
                  <c:y val="-0.146816479400749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3300"/>
              </a:solidFill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'1.1ตาราง กราฟ (G) QY  '!$S$52:$S$57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'1.1ตาราง กราฟ (G) QY  '!$T$51</c:f>
              <c:strCache>
                <c:ptCount val="1"/>
                <c:pt idx="0">
                  <c:v>ไตรมาสที่ 4  (1 ต.ค. 61 - 30 ก.ย. 62)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1.8832391713747645E-3"/>
                  <c:y val="-0.341573033707865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702448210922786"/>
                  <c:y val="-0.194756554307116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7702448210922786"/>
                  <c:y val="0.191760299625468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828654892714682E-7"/>
                  <c:y val="0.29962523223922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7514139122440206"/>
                  <c:y val="0.143820224719101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7514139122440206"/>
                  <c:y val="-0.17378277153558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008000"/>
              </a:solidFill>
              <a:scene3d>
                <a:camera prst="orthographicFront"/>
                <a:lightRig rig="threePt" dir="t"/>
              </a:scene3d>
              <a:sp3d>
                <a:bevelT w="63500"/>
              </a:sp3d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'1.1ตาราง กราฟ (G) QY  '!$T$52:$T$57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21088"/>
        <c:axId val="43722624"/>
      </c:radarChart>
      <c:catAx>
        <c:axId val="4372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43722624"/>
        <c:crosses val="autoZero"/>
        <c:auto val="0"/>
        <c:lblAlgn val="ctr"/>
        <c:lblOffset val="100"/>
        <c:noMultiLvlLbl val="0"/>
      </c:catAx>
      <c:valAx>
        <c:axId val="43722624"/>
        <c:scaling>
          <c:orientation val="minMax"/>
          <c:max val="5"/>
        </c:scaling>
        <c:delete val="1"/>
        <c:axPos val="l"/>
        <c:majorGridlines/>
        <c:numFmt formatCode="0.00" sourceLinked="1"/>
        <c:majorTickMark val="out"/>
        <c:minorTickMark val="none"/>
        <c:tickLblPos val="nextTo"/>
        <c:crossAx val="4372108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5166665247925091"/>
          <c:y val="5.5759251467612349E-3"/>
          <c:w val="0.23995301127899549"/>
          <c:h val="0.19720542565767066"/>
        </c:manualLayout>
      </c:layout>
      <c:overlay val="0"/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4803149606299335" l="0.70866141732283605" r="0.70866141732283605" t="0.74803149606299335" header="0.314960629921261" footer="0.3149606299212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1181100</xdr:colOff>
      <xdr:row>44</xdr:row>
      <xdr:rowOff>323850</xdr:rowOff>
    </xdr:from>
    <xdr:to>
      <xdr:col>14</xdr:col>
      <xdr:colOff>1495425</xdr:colOff>
      <xdr:row>70</xdr:row>
      <xdr:rowOff>161925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523875</xdr:colOff>
      <xdr:row>50</xdr:row>
      <xdr:rowOff>57149</xdr:rowOff>
    </xdr:from>
    <xdr:to>
      <xdr:col>14</xdr:col>
      <xdr:colOff>638175</xdr:colOff>
      <xdr:row>54</xdr:row>
      <xdr:rowOff>76200</xdr:rowOff>
    </xdr:to>
    <xdr:sp macro="" textlink="">
      <xdr:nvSpPr>
        <xdr:cNvPr id="3" name="TextBox 2"/>
        <xdr:cNvSpPr txBox="1"/>
      </xdr:nvSpPr>
      <xdr:spPr>
        <a:xfrm>
          <a:off x="7010400" y="14116049"/>
          <a:ext cx="2124075" cy="781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ยุทธศาสตร์ 2   </a:t>
          </a:r>
        </a:p>
        <a:p>
          <a:pPr algn="ctr"/>
          <a:r>
            <a:rPr lang="en-US" sz="18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Research &amp; Innovations</a:t>
          </a:r>
          <a:endParaRPr lang="th-TH" sz="18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12</xdr:col>
      <xdr:colOff>57150</xdr:colOff>
      <xdr:row>64</xdr:row>
      <xdr:rowOff>19050</xdr:rowOff>
    </xdr:from>
    <xdr:to>
      <xdr:col>14</xdr:col>
      <xdr:colOff>790575</xdr:colOff>
      <xdr:row>68</xdr:row>
      <xdr:rowOff>38100</xdr:rowOff>
    </xdr:to>
    <xdr:sp macro="" textlink="">
      <xdr:nvSpPr>
        <xdr:cNvPr id="4" name="TextBox 3"/>
        <xdr:cNvSpPr txBox="1"/>
      </xdr:nvSpPr>
      <xdr:spPr>
        <a:xfrm>
          <a:off x="7124700" y="16744950"/>
          <a:ext cx="21621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ยุทธศาสตร์ 3  </a:t>
          </a:r>
          <a:endParaRPr lang="en-US" sz="18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en-US" sz="18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Internationalization</a:t>
          </a:r>
          <a:endParaRPr lang="th-TH" sz="18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133349</xdr:colOff>
      <xdr:row>42</xdr:row>
      <xdr:rowOff>209550</xdr:rowOff>
    </xdr:from>
    <xdr:to>
      <xdr:col>9</xdr:col>
      <xdr:colOff>371474</xdr:colOff>
      <xdr:row>44</xdr:row>
      <xdr:rowOff>304800</xdr:rowOff>
    </xdr:to>
    <xdr:sp macro="" textlink="">
      <xdr:nvSpPr>
        <xdr:cNvPr id="5" name="TextBox 4"/>
        <xdr:cNvSpPr txBox="1"/>
      </xdr:nvSpPr>
      <xdr:spPr>
        <a:xfrm>
          <a:off x="3705224" y="12220575"/>
          <a:ext cx="1990725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6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/>
          </a:r>
          <a:br>
            <a:rPr lang="th-TH" sz="6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</a:br>
          <a:r>
            <a:rPr lang="th-TH" sz="18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ยุทธศาสตร์ 1  </a:t>
          </a:r>
        </a:p>
        <a:p>
          <a:pPr algn="ctr"/>
          <a:r>
            <a:rPr lang="en-US" sz="18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Hands On</a:t>
          </a:r>
          <a:endParaRPr lang="th-TH" sz="18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11</xdr:col>
      <xdr:colOff>104775</xdr:colOff>
      <xdr:row>50</xdr:row>
      <xdr:rowOff>123825</xdr:rowOff>
    </xdr:from>
    <xdr:to>
      <xdr:col>11</xdr:col>
      <xdr:colOff>428625</xdr:colOff>
      <xdr:row>52</xdr:row>
      <xdr:rowOff>47626</xdr:rowOff>
    </xdr:to>
    <xdr:sp macro="" textlink="">
      <xdr:nvSpPr>
        <xdr:cNvPr id="6" name="TextBox 5"/>
        <xdr:cNvSpPr txBox="1"/>
      </xdr:nvSpPr>
      <xdr:spPr>
        <a:xfrm>
          <a:off x="6591300" y="14182725"/>
          <a:ext cx="323850" cy="304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76200</xdr:colOff>
      <xdr:row>70</xdr:row>
      <xdr:rowOff>9525</xdr:rowOff>
    </xdr:from>
    <xdr:to>
      <xdr:col>5</xdr:col>
      <xdr:colOff>400050</xdr:colOff>
      <xdr:row>71</xdr:row>
      <xdr:rowOff>76201</xdr:rowOff>
    </xdr:to>
    <xdr:sp macro="" textlink="">
      <xdr:nvSpPr>
        <xdr:cNvPr id="7" name="TextBox 6"/>
        <xdr:cNvSpPr txBox="1"/>
      </xdr:nvSpPr>
      <xdr:spPr>
        <a:xfrm>
          <a:off x="4229100" y="17878425"/>
          <a:ext cx="323850" cy="2571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1866900</xdr:colOff>
      <xdr:row>51</xdr:row>
      <xdr:rowOff>28575</xdr:rowOff>
    </xdr:from>
    <xdr:to>
      <xdr:col>1</xdr:col>
      <xdr:colOff>2190750</xdr:colOff>
      <xdr:row>52</xdr:row>
      <xdr:rowOff>95251</xdr:rowOff>
    </xdr:to>
    <xdr:sp macro="" textlink="">
      <xdr:nvSpPr>
        <xdr:cNvPr id="8" name="TextBox 7"/>
        <xdr:cNvSpPr txBox="1"/>
      </xdr:nvSpPr>
      <xdr:spPr>
        <a:xfrm>
          <a:off x="1866900" y="14277975"/>
          <a:ext cx="323850" cy="2571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219075</xdr:colOff>
      <xdr:row>44</xdr:row>
      <xdr:rowOff>295275</xdr:rowOff>
    </xdr:from>
    <xdr:to>
      <xdr:col>5</xdr:col>
      <xdr:colOff>542925</xdr:colOff>
      <xdr:row>45</xdr:row>
      <xdr:rowOff>171451</xdr:rowOff>
    </xdr:to>
    <xdr:sp macro="" textlink="">
      <xdr:nvSpPr>
        <xdr:cNvPr id="9" name="TextBox 8"/>
        <xdr:cNvSpPr txBox="1"/>
      </xdr:nvSpPr>
      <xdr:spPr>
        <a:xfrm>
          <a:off x="4371975" y="13011150"/>
          <a:ext cx="323850" cy="2667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11</xdr:col>
      <xdr:colOff>95250</xdr:colOff>
      <xdr:row>64</xdr:row>
      <xdr:rowOff>85725</xdr:rowOff>
    </xdr:from>
    <xdr:to>
      <xdr:col>11</xdr:col>
      <xdr:colOff>419100</xdr:colOff>
      <xdr:row>65</xdr:row>
      <xdr:rowOff>152401</xdr:rowOff>
    </xdr:to>
    <xdr:sp macro="" textlink="">
      <xdr:nvSpPr>
        <xdr:cNvPr id="10" name="TextBox 9"/>
        <xdr:cNvSpPr txBox="1"/>
      </xdr:nvSpPr>
      <xdr:spPr>
        <a:xfrm>
          <a:off x="6581775" y="16811625"/>
          <a:ext cx="323850" cy="2571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1905000</xdr:colOff>
      <xdr:row>63</xdr:row>
      <xdr:rowOff>85725</xdr:rowOff>
    </xdr:from>
    <xdr:to>
      <xdr:col>1</xdr:col>
      <xdr:colOff>2228850</xdr:colOff>
      <xdr:row>64</xdr:row>
      <xdr:rowOff>152401</xdr:rowOff>
    </xdr:to>
    <xdr:sp macro="" textlink="">
      <xdr:nvSpPr>
        <xdr:cNvPr id="11" name="TextBox 10"/>
        <xdr:cNvSpPr txBox="1"/>
      </xdr:nvSpPr>
      <xdr:spPr>
        <a:xfrm>
          <a:off x="1905000" y="16621125"/>
          <a:ext cx="323850" cy="2571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85725</xdr:colOff>
      <xdr:row>50</xdr:row>
      <xdr:rowOff>95250</xdr:rowOff>
    </xdr:from>
    <xdr:to>
      <xdr:col>1</xdr:col>
      <xdr:colOff>1876425</xdr:colOff>
      <xdr:row>54</xdr:row>
      <xdr:rowOff>104775</xdr:rowOff>
    </xdr:to>
    <xdr:sp macro="" textlink="">
      <xdr:nvSpPr>
        <xdr:cNvPr id="12" name="TextBox 11"/>
        <xdr:cNvSpPr txBox="1"/>
      </xdr:nvSpPr>
      <xdr:spPr>
        <a:xfrm>
          <a:off x="85725" y="14154150"/>
          <a:ext cx="1790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ยุทธศาสตร์ </a:t>
          </a:r>
          <a:r>
            <a:rPr lang="en-US" sz="18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8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/>
          <a:r>
            <a:rPr lang="en-US" sz="18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Modern Management </a:t>
          </a:r>
          <a:endParaRPr lang="th-TH" sz="18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304800</xdr:colOff>
      <xdr:row>72</xdr:row>
      <xdr:rowOff>66674</xdr:rowOff>
    </xdr:from>
    <xdr:to>
      <xdr:col>9</xdr:col>
      <xdr:colOff>142875</xdr:colOff>
      <xdr:row>76</xdr:row>
      <xdr:rowOff>85725</xdr:rowOff>
    </xdr:to>
    <xdr:sp macro="" textlink="">
      <xdr:nvSpPr>
        <xdr:cNvPr id="13" name="TextBox 12"/>
        <xdr:cNvSpPr txBox="1"/>
      </xdr:nvSpPr>
      <xdr:spPr>
        <a:xfrm>
          <a:off x="3343275" y="18316574"/>
          <a:ext cx="2124075" cy="781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solidFill>
                <a:srgbClr val="0000CC"/>
              </a:solidFill>
              <a:latin typeface="TH SarabunPSK" pitchFamily="34" charset="-34"/>
              <a:cs typeface="TH SarabunPSK" pitchFamily="34" charset="-34"/>
            </a:rPr>
            <a:t>ยุทธศาสตร์ </a:t>
          </a:r>
          <a:r>
            <a:rPr lang="en-US" sz="1800" b="1">
              <a:solidFill>
                <a:srgbClr val="0000CC"/>
              </a:solidFill>
              <a:latin typeface="TH SarabunPSK" pitchFamily="34" charset="-34"/>
              <a:cs typeface="TH SarabunPSK" pitchFamily="34" charset="-34"/>
            </a:rPr>
            <a:t>4</a:t>
          </a:r>
          <a:r>
            <a:rPr lang="th-TH" sz="1800" b="1">
              <a:solidFill>
                <a:srgbClr val="0000CC"/>
              </a:solidFill>
              <a:latin typeface="TH SarabunPSK" pitchFamily="34" charset="-34"/>
              <a:cs typeface="TH SarabunPSK" pitchFamily="34" charset="-34"/>
            </a:rPr>
            <a:t>   </a:t>
          </a:r>
        </a:p>
        <a:p>
          <a:pPr algn="ctr"/>
          <a:r>
            <a:rPr lang="en-US" sz="1800" b="1" i="0">
              <a:solidFill>
                <a:srgbClr val="0000CC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Social Engagemen</a:t>
          </a:r>
          <a:r>
            <a:rPr lang="en-US" sz="1100" b="1" i="0">
              <a:solidFill>
                <a:srgbClr val="0000CC"/>
              </a:solidFill>
              <a:effectLst/>
              <a:latin typeface="+mn-lt"/>
              <a:ea typeface="+mn-ea"/>
              <a:cs typeface="+mn-cs"/>
            </a:rPr>
            <a:t>t</a:t>
          </a:r>
          <a:endParaRPr lang="en-US" sz="1800">
            <a:solidFill>
              <a:srgbClr val="0000CC"/>
            </a:solidFill>
            <a:effectLst/>
          </a:endParaRPr>
        </a:p>
      </xdr:txBody>
    </xdr:sp>
    <xdr:clientData/>
  </xdr:twoCellAnchor>
  <xdr:twoCellAnchor>
    <xdr:from>
      <xdr:col>1</xdr:col>
      <xdr:colOff>142875</xdr:colOff>
      <xdr:row>62</xdr:row>
      <xdr:rowOff>171449</xdr:rowOff>
    </xdr:from>
    <xdr:to>
      <xdr:col>1</xdr:col>
      <xdr:colOff>1838326</xdr:colOff>
      <xdr:row>67</xdr:row>
      <xdr:rowOff>0</xdr:rowOff>
    </xdr:to>
    <xdr:sp macro="" textlink="">
      <xdr:nvSpPr>
        <xdr:cNvPr id="14" name="TextBox 13"/>
        <xdr:cNvSpPr txBox="1"/>
      </xdr:nvSpPr>
      <xdr:spPr>
        <a:xfrm>
          <a:off x="142875" y="16516349"/>
          <a:ext cx="1695451" cy="781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solidFill>
                <a:srgbClr val="0000CC"/>
              </a:solidFill>
              <a:latin typeface="TH SarabunPSK" pitchFamily="34" charset="-34"/>
              <a:cs typeface="TH SarabunPSK" pitchFamily="34" charset="-34"/>
            </a:rPr>
            <a:t>ยุทธศาสตร์ </a:t>
          </a:r>
          <a:r>
            <a:rPr lang="en-US" sz="1800" b="1">
              <a:solidFill>
                <a:srgbClr val="0000CC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th-TH" sz="1800" b="1">
              <a:solidFill>
                <a:srgbClr val="0000CC"/>
              </a:solidFill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/>
          <a:r>
            <a:rPr lang="en-US" sz="1800" b="1" i="0">
              <a:solidFill>
                <a:srgbClr val="0000CC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Arts &amp; Culture</a:t>
          </a:r>
          <a:endParaRPr lang="th-TH" sz="1800" b="1">
            <a:solidFill>
              <a:srgbClr val="0000CC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8</xdr:row>
      <xdr:rowOff>95250</xdr:rowOff>
    </xdr:from>
    <xdr:to>
      <xdr:col>9</xdr:col>
      <xdr:colOff>1695450</xdr:colOff>
      <xdr:row>9</xdr:row>
      <xdr:rowOff>552450</xdr:rowOff>
    </xdr:to>
    <xdr:sp macro="" textlink="">
      <xdr:nvSpPr>
        <xdr:cNvPr id="2" name="TextBox 1"/>
        <xdr:cNvSpPr txBox="1"/>
      </xdr:nvSpPr>
      <xdr:spPr>
        <a:xfrm>
          <a:off x="9048750" y="4324350"/>
          <a:ext cx="1628775" cy="10668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จัดทำรายละเอียดตามแบบรายงาน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RT_1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เป็นเอกสารแนบ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5</xdr:row>
      <xdr:rowOff>85725</xdr:rowOff>
    </xdr:from>
    <xdr:to>
      <xdr:col>9</xdr:col>
      <xdr:colOff>1590676</xdr:colOff>
      <xdr:row>5</xdr:row>
      <xdr:rowOff>1019175</xdr:rowOff>
    </xdr:to>
    <xdr:sp macro="" textlink="">
      <xdr:nvSpPr>
        <xdr:cNvPr id="2" name="TextBox 1"/>
        <xdr:cNvSpPr txBox="1"/>
      </xdr:nvSpPr>
      <xdr:spPr>
        <a:xfrm>
          <a:off x="9096375" y="2628900"/>
          <a:ext cx="1476376" cy="9334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จัดทำรายละเอียดตามแบบรายงาน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RT_2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เป็นเอกสารแนบ</a:t>
          </a:r>
        </a:p>
      </xdr:txBody>
    </xdr:sp>
    <xdr:clientData/>
  </xdr:twoCellAnchor>
  <xdr:twoCellAnchor>
    <xdr:from>
      <xdr:col>9</xdr:col>
      <xdr:colOff>114300</xdr:colOff>
      <xdr:row>6</xdr:row>
      <xdr:rowOff>57150</xdr:rowOff>
    </xdr:from>
    <xdr:to>
      <xdr:col>9</xdr:col>
      <xdr:colOff>1552575</xdr:colOff>
      <xdr:row>6</xdr:row>
      <xdr:rowOff>1038225</xdr:rowOff>
    </xdr:to>
    <xdr:sp macro="" textlink="">
      <xdr:nvSpPr>
        <xdr:cNvPr id="3" name="TextBox 2"/>
        <xdr:cNvSpPr txBox="1"/>
      </xdr:nvSpPr>
      <xdr:spPr>
        <a:xfrm>
          <a:off x="9096375" y="3705225"/>
          <a:ext cx="1438275" cy="9810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จัดทำรายละเอียดตามแบบรายงาน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RT_3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เป็นเอกสารแนบ</a:t>
          </a:r>
        </a:p>
      </xdr:txBody>
    </xdr:sp>
    <xdr:clientData/>
  </xdr:twoCellAnchor>
  <xdr:twoCellAnchor>
    <xdr:from>
      <xdr:col>9</xdr:col>
      <xdr:colOff>114300</xdr:colOff>
      <xdr:row>7</xdr:row>
      <xdr:rowOff>76200</xdr:rowOff>
    </xdr:from>
    <xdr:to>
      <xdr:col>9</xdr:col>
      <xdr:colOff>1552575</xdr:colOff>
      <xdr:row>7</xdr:row>
      <xdr:rowOff>1019175</xdr:rowOff>
    </xdr:to>
    <xdr:sp macro="" textlink="">
      <xdr:nvSpPr>
        <xdr:cNvPr id="4" name="TextBox 3"/>
        <xdr:cNvSpPr txBox="1"/>
      </xdr:nvSpPr>
      <xdr:spPr>
        <a:xfrm>
          <a:off x="9096375" y="4829175"/>
          <a:ext cx="1438275" cy="9429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จัดทำรายละเอียดตามแบบรายงาน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RT_4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เป็นเอกสารแนบ</a:t>
          </a:r>
        </a:p>
      </xdr:txBody>
    </xdr:sp>
    <xdr:clientData/>
  </xdr:twoCellAnchor>
  <xdr:twoCellAnchor>
    <xdr:from>
      <xdr:col>9</xdr:col>
      <xdr:colOff>76200</xdr:colOff>
      <xdr:row>8</xdr:row>
      <xdr:rowOff>76200</xdr:rowOff>
    </xdr:from>
    <xdr:to>
      <xdr:col>9</xdr:col>
      <xdr:colOff>1514475</xdr:colOff>
      <xdr:row>8</xdr:row>
      <xdr:rowOff>1019175</xdr:rowOff>
    </xdr:to>
    <xdr:sp macro="" textlink="">
      <xdr:nvSpPr>
        <xdr:cNvPr id="5" name="TextBox 4"/>
        <xdr:cNvSpPr txBox="1"/>
      </xdr:nvSpPr>
      <xdr:spPr>
        <a:xfrm>
          <a:off x="9058275" y="5915025"/>
          <a:ext cx="1438275" cy="9429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จัดทำรายละเอียดตามแบบรายงาน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RT_5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เป็นเอกสารแนบ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8</xdr:row>
      <xdr:rowOff>123825</xdr:rowOff>
    </xdr:from>
    <xdr:to>
      <xdr:col>9</xdr:col>
      <xdr:colOff>1590675</xdr:colOff>
      <xdr:row>10</xdr:row>
      <xdr:rowOff>47625</xdr:rowOff>
    </xdr:to>
    <xdr:sp macro="" textlink="">
      <xdr:nvSpPr>
        <xdr:cNvPr id="3" name="TextBox 2"/>
        <xdr:cNvSpPr txBox="1"/>
      </xdr:nvSpPr>
      <xdr:spPr>
        <a:xfrm>
          <a:off x="9134475" y="4562475"/>
          <a:ext cx="1438275" cy="10382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จัดทำรายละเอียดตามแบบรายงาน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RT_6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เป็นเอกสารแนบ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5</xdr:row>
      <xdr:rowOff>76201</xdr:rowOff>
    </xdr:from>
    <xdr:to>
      <xdr:col>9</xdr:col>
      <xdr:colOff>1638300</xdr:colOff>
      <xdr:row>5</xdr:row>
      <xdr:rowOff>1009651</xdr:rowOff>
    </xdr:to>
    <xdr:sp macro="" textlink="">
      <xdr:nvSpPr>
        <xdr:cNvPr id="2" name="TextBox 1"/>
        <xdr:cNvSpPr txBox="1"/>
      </xdr:nvSpPr>
      <xdr:spPr>
        <a:xfrm>
          <a:off x="9105900" y="2667001"/>
          <a:ext cx="1514475" cy="9334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จัดทำรายละเอียดตามแบบรายงาน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RT_7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เป็นเอกสารแนบ</a:t>
          </a:r>
        </a:p>
      </xdr:txBody>
    </xdr:sp>
    <xdr:clientData/>
  </xdr:twoCellAnchor>
  <xdr:twoCellAnchor>
    <xdr:from>
      <xdr:col>9</xdr:col>
      <xdr:colOff>114300</xdr:colOff>
      <xdr:row>7</xdr:row>
      <xdr:rowOff>104775</xdr:rowOff>
    </xdr:from>
    <xdr:to>
      <xdr:col>9</xdr:col>
      <xdr:colOff>1628775</xdr:colOff>
      <xdr:row>7</xdr:row>
      <xdr:rowOff>1038225</xdr:rowOff>
    </xdr:to>
    <xdr:sp macro="" textlink="">
      <xdr:nvSpPr>
        <xdr:cNvPr id="3" name="TextBox 2"/>
        <xdr:cNvSpPr txBox="1"/>
      </xdr:nvSpPr>
      <xdr:spPr>
        <a:xfrm>
          <a:off x="9096375" y="4695825"/>
          <a:ext cx="1514475" cy="9334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จัดทำรายละเอียดตามแบบรายงาน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RT_8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เป็นเอกสารแนบ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5</xdr:row>
      <xdr:rowOff>76200</xdr:rowOff>
    </xdr:from>
    <xdr:to>
      <xdr:col>9</xdr:col>
      <xdr:colOff>1590675</xdr:colOff>
      <xdr:row>5</xdr:row>
      <xdr:rowOff>1019175</xdr:rowOff>
    </xdr:to>
    <xdr:sp macro="" textlink="">
      <xdr:nvSpPr>
        <xdr:cNvPr id="2" name="TextBox 1"/>
        <xdr:cNvSpPr txBox="1"/>
      </xdr:nvSpPr>
      <xdr:spPr>
        <a:xfrm>
          <a:off x="9058275" y="2543175"/>
          <a:ext cx="1514475" cy="9429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จัดทำรายละเอียดตามแบบรายงาน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RT_9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เป็นเอกสารแนบ</a:t>
          </a:r>
        </a:p>
      </xdr:txBody>
    </xdr:sp>
    <xdr:clientData/>
  </xdr:twoCellAnchor>
  <xdr:twoCellAnchor>
    <xdr:from>
      <xdr:col>9</xdr:col>
      <xdr:colOff>104775</xdr:colOff>
      <xdr:row>9</xdr:row>
      <xdr:rowOff>38101</xdr:rowOff>
    </xdr:from>
    <xdr:to>
      <xdr:col>9</xdr:col>
      <xdr:colOff>1619250</xdr:colOff>
      <xdr:row>9</xdr:row>
      <xdr:rowOff>952501</xdr:rowOff>
    </xdr:to>
    <xdr:sp macro="" textlink="">
      <xdr:nvSpPr>
        <xdr:cNvPr id="3" name="TextBox 2"/>
        <xdr:cNvSpPr txBox="1"/>
      </xdr:nvSpPr>
      <xdr:spPr>
        <a:xfrm>
          <a:off x="9086850" y="5629276"/>
          <a:ext cx="1514475" cy="9144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จัดทำรายละเอียดตามแบบรายงาน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RT_10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เป็นเอกสารแนบ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6</xdr:row>
      <xdr:rowOff>152400</xdr:rowOff>
    </xdr:from>
    <xdr:to>
      <xdr:col>9</xdr:col>
      <xdr:colOff>1657350</xdr:colOff>
      <xdr:row>7</xdr:row>
      <xdr:rowOff>457200</xdr:rowOff>
    </xdr:to>
    <xdr:sp macro="" textlink="">
      <xdr:nvSpPr>
        <xdr:cNvPr id="3" name="TextBox 2"/>
        <xdr:cNvSpPr txBox="1"/>
      </xdr:nvSpPr>
      <xdr:spPr>
        <a:xfrm>
          <a:off x="9410700" y="4419600"/>
          <a:ext cx="1514475" cy="9144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จัดทำรายละเอียดตามแบบรายงาน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RT_11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cs typeface="TH SarabunPSK" pitchFamily="34" charset="-34"/>
            </a:rPr>
            <a:t>เป็นเอกสารแนบ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13"/>
  <sheetViews>
    <sheetView view="pageBreakPreview" zoomScaleSheetLayoutView="100" workbookViewId="0">
      <selection activeCell="A7" sqref="A7"/>
    </sheetView>
  </sheetViews>
  <sheetFormatPr defaultRowHeight="21"/>
  <cols>
    <col min="1" max="1" width="123.28515625" style="2" customWidth="1"/>
    <col min="2" max="16384" width="9.140625" style="2"/>
  </cols>
  <sheetData>
    <row r="1" spans="1:1" ht="29.25" customHeight="1">
      <c r="A1" s="1"/>
    </row>
    <row r="2" spans="1:1" ht="29.25" customHeight="1">
      <c r="A2" s="1"/>
    </row>
    <row r="3" spans="1:1" s="4" customFormat="1" ht="23.25">
      <c r="A3" s="3"/>
    </row>
    <row r="4" spans="1:1" s="4" customFormat="1" ht="30.75">
      <c r="A4" s="5"/>
    </row>
    <row r="5" spans="1:1" s="4" customFormat="1" ht="129.75" customHeight="1">
      <c r="A5" s="6" t="s">
        <v>135</v>
      </c>
    </row>
    <row r="6" spans="1:1" ht="28.5">
      <c r="A6" s="8" t="s">
        <v>136</v>
      </c>
    </row>
    <row r="7" spans="1:1" s="4" customFormat="1" ht="28.5">
      <c r="A7" s="8" t="s">
        <v>137</v>
      </c>
    </row>
    <row r="8" spans="1:1" ht="23.25">
      <c r="A8" s="9"/>
    </row>
    <row r="9" spans="1:1">
      <c r="A9" s="10"/>
    </row>
    <row r="10" spans="1:1">
      <c r="A10" s="11"/>
    </row>
    <row r="11" spans="1:1">
      <c r="A11" s="11"/>
    </row>
    <row r="12" spans="1:1">
      <c r="A12" s="11"/>
    </row>
    <row r="13" spans="1:1" ht="23.25">
      <c r="A13" s="12"/>
    </row>
  </sheetData>
  <printOptions horizontalCentered="1"/>
  <pageMargins left="1.1811023622047245" right="0.78740157480314965" top="0.89" bottom="0.39370078740157483" header="0.31496062992125984" footer="0.31496062992125984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J9"/>
  <sheetViews>
    <sheetView view="pageBreakPreview" topLeftCell="A7" zoomScaleSheetLayoutView="100" workbookViewId="0">
      <selection activeCell="E6" sqref="E6"/>
    </sheetView>
  </sheetViews>
  <sheetFormatPr defaultRowHeight="21"/>
  <cols>
    <col min="1" max="1" width="7.7109375" style="253" customWidth="1"/>
    <col min="2" max="2" width="6" style="253" customWidth="1"/>
    <col min="3" max="3" width="64" style="253" customWidth="1"/>
    <col min="4" max="4" width="8.5703125" style="253" customWidth="1"/>
    <col min="5" max="5" width="9.5703125" style="253" customWidth="1"/>
    <col min="6" max="9" width="9.7109375" style="253" customWidth="1"/>
    <col min="10" max="10" width="26.28515625" style="253" customWidth="1"/>
    <col min="11" max="16384" width="9.140625" style="253"/>
  </cols>
  <sheetData>
    <row r="1" spans="1:10" ht="53.25" customHeight="1">
      <c r="A1" s="658" t="s">
        <v>150</v>
      </c>
      <c r="B1" s="659"/>
      <c r="C1" s="659"/>
      <c r="D1" s="659"/>
      <c r="E1" s="659"/>
      <c r="F1" s="659"/>
      <c r="G1" s="659"/>
      <c r="H1" s="659"/>
      <c r="I1" s="659"/>
      <c r="J1" s="659"/>
    </row>
    <row r="2" spans="1:10" ht="26.25">
      <c r="A2" s="660" t="s">
        <v>60</v>
      </c>
      <c r="B2" s="660"/>
      <c r="C2" s="660"/>
      <c r="D2" s="660"/>
      <c r="E2" s="660"/>
      <c r="F2" s="660"/>
      <c r="G2" s="660"/>
      <c r="H2" s="660"/>
      <c r="I2" s="660"/>
      <c r="J2" s="660"/>
    </row>
    <row r="3" spans="1:10" ht="1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</row>
    <row r="4" spans="1:10" ht="24" customHeight="1">
      <c r="A4" s="591" t="s">
        <v>39</v>
      </c>
      <c r="B4" s="591" t="s">
        <v>40</v>
      </c>
      <c r="C4" s="597" t="s">
        <v>112</v>
      </c>
      <c r="D4" s="661" t="s">
        <v>98</v>
      </c>
      <c r="E4" s="663" t="s">
        <v>48</v>
      </c>
      <c r="F4" s="663"/>
      <c r="G4" s="663"/>
      <c r="H4" s="663"/>
      <c r="I4" s="664"/>
      <c r="J4" s="665" t="s">
        <v>109</v>
      </c>
    </row>
    <row r="5" spans="1:10" ht="42">
      <c r="A5" s="593"/>
      <c r="B5" s="593"/>
      <c r="C5" s="597"/>
      <c r="D5" s="662"/>
      <c r="E5" s="446" t="s">
        <v>113</v>
      </c>
      <c r="F5" s="447" t="s">
        <v>114</v>
      </c>
      <c r="G5" s="447" t="s">
        <v>115</v>
      </c>
      <c r="H5" s="447" t="s">
        <v>116</v>
      </c>
      <c r="I5" s="447" t="s">
        <v>117</v>
      </c>
      <c r="J5" s="666"/>
    </row>
    <row r="6" spans="1:10" ht="87" customHeight="1">
      <c r="A6" s="274">
        <v>5</v>
      </c>
      <c r="B6" s="116" t="s">
        <v>52</v>
      </c>
      <c r="C6" s="162" t="s">
        <v>61</v>
      </c>
      <c r="D6" s="473" t="s">
        <v>62</v>
      </c>
      <c r="E6" s="474"/>
      <c r="F6" s="475"/>
      <c r="G6" s="475"/>
      <c r="H6" s="475"/>
      <c r="I6" s="475"/>
      <c r="J6" s="282"/>
    </row>
    <row r="7" spans="1:10" ht="87" customHeight="1">
      <c r="A7" s="130">
        <v>6</v>
      </c>
      <c r="B7" s="130" t="s">
        <v>63</v>
      </c>
      <c r="C7" s="172" t="s">
        <v>64</v>
      </c>
      <c r="D7" s="476" t="s">
        <v>62</v>
      </c>
      <c r="E7" s="455"/>
      <c r="F7" s="456"/>
      <c r="G7" s="456"/>
      <c r="H7" s="456"/>
      <c r="I7" s="456"/>
      <c r="J7" s="286"/>
    </row>
    <row r="8" spans="1:10" ht="85.5" customHeight="1">
      <c r="A8" s="130">
        <v>7</v>
      </c>
      <c r="B8" s="130" t="s">
        <v>56</v>
      </c>
      <c r="C8" s="172" t="s">
        <v>65</v>
      </c>
      <c r="D8" s="476" t="s">
        <v>62</v>
      </c>
      <c r="E8" s="455"/>
      <c r="F8" s="456"/>
      <c r="G8" s="456"/>
      <c r="H8" s="456"/>
      <c r="I8" s="456"/>
      <c r="J8" s="286"/>
    </row>
    <row r="9" spans="1:10" ht="88.5" customHeight="1">
      <c r="A9" s="143">
        <v>8</v>
      </c>
      <c r="B9" s="143" t="s">
        <v>58</v>
      </c>
      <c r="C9" s="182" t="s">
        <v>66</v>
      </c>
      <c r="D9" s="477" t="s">
        <v>62</v>
      </c>
      <c r="E9" s="478"/>
      <c r="F9" s="478"/>
      <c r="G9" s="478"/>
      <c r="H9" s="478"/>
      <c r="I9" s="478"/>
      <c r="J9" s="293"/>
    </row>
  </sheetData>
  <mergeCells count="8">
    <mergeCell ref="A1:J1"/>
    <mergeCell ref="A2:J2"/>
    <mergeCell ref="A4:A5"/>
    <mergeCell ref="B4:B5"/>
    <mergeCell ref="C4:C5"/>
    <mergeCell ref="D4:D5"/>
    <mergeCell ref="E4:I4"/>
    <mergeCell ref="J4:J5"/>
  </mergeCells>
  <pageMargins left="0.86614173228346458" right="0.39370078740157483" top="0.86614173228346458" bottom="0.39370078740157483" header="0.23622047244094491" footer="0.19685039370078741"/>
  <pageSetup paperSize="9" scale="79" firstPageNumber="13" orientation="landscape" useFirstPageNumber="1" r:id="rId1"/>
  <headerFooter>
    <oddFooter>&amp;C&amp;"TH SarabunPSK,Regular"&amp;20&amp;P&amp;R&amp;"TH SarabunPSK,Regular"&amp;20ยุทธศาสตร์ที่ 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J11"/>
  <sheetViews>
    <sheetView view="pageBreakPreview" topLeftCell="A10" zoomScaleSheetLayoutView="100" workbookViewId="0">
      <selection activeCell="A12" sqref="A12:XFD12"/>
    </sheetView>
  </sheetViews>
  <sheetFormatPr defaultRowHeight="21"/>
  <cols>
    <col min="1" max="1" width="7.7109375" style="253" customWidth="1"/>
    <col min="2" max="2" width="6" style="253" customWidth="1"/>
    <col min="3" max="3" width="64" style="253" customWidth="1"/>
    <col min="4" max="4" width="8.5703125" style="253" customWidth="1"/>
    <col min="5" max="5" width="9.5703125" style="253" customWidth="1"/>
    <col min="6" max="9" width="9.7109375" style="253" customWidth="1"/>
    <col min="10" max="10" width="26.28515625" style="253" customWidth="1"/>
    <col min="11" max="16384" width="9.140625" style="253"/>
  </cols>
  <sheetData>
    <row r="1" spans="1:10" ht="62.25" customHeight="1">
      <c r="A1" s="658" t="s">
        <v>150</v>
      </c>
      <c r="B1" s="659"/>
      <c r="C1" s="659"/>
      <c r="D1" s="659"/>
      <c r="E1" s="659"/>
      <c r="F1" s="659"/>
      <c r="G1" s="659"/>
      <c r="H1" s="659"/>
      <c r="I1" s="659"/>
      <c r="J1" s="659"/>
    </row>
    <row r="2" spans="1:10" ht="26.25">
      <c r="A2" s="660" t="s">
        <v>67</v>
      </c>
      <c r="B2" s="660"/>
      <c r="C2" s="660"/>
      <c r="D2" s="660"/>
      <c r="E2" s="660"/>
      <c r="F2" s="660"/>
      <c r="G2" s="660"/>
      <c r="H2" s="660"/>
      <c r="I2" s="660"/>
      <c r="J2" s="660"/>
    </row>
    <row r="3" spans="1:10" ht="12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</row>
    <row r="4" spans="1:10" ht="24" customHeight="1">
      <c r="A4" s="591" t="s">
        <v>39</v>
      </c>
      <c r="B4" s="591" t="s">
        <v>40</v>
      </c>
      <c r="C4" s="597" t="s">
        <v>112</v>
      </c>
      <c r="D4" s="661" t="s">
        <v>98</v>
      </c>
      <c r="E4" s="663" t="s">
        <v>48</v>
      </c>
      <c r="F4" s="663"/>
      <c r="G4" s="663"/>
      <c r="H4" s="663"/>
      <c r="I4" s="664"/>
      <c r="J4" s="665" t="s">
        <v>109</v>
      </c>
    </row>
    <row r="5" spans="1:10" ht="42">
      <c r="A5" s="593"/>
      <c r="B5" s="593"/>
      <c r="C5" s="597"/>
      <c r="D5" s="662"/>
      <c r="E5" s="446" t="s">
        <v>113</v>
      </c>
      <c r="F5" s="447" t="s">
        <v>114</v>
      </c>
      <c r="G5" s="447" t="s">
        <v>115</v>
      </c>
      <c r="H5" s="447" t="s">
        <v>116</v>
      </c>
      <c r="I5" s="447" t="s">
        <v>117</v>
      </c>
      <c r="J5" s="666"/>
    </row>
    <row r="6" spans="1:10" ht="46.5" customHeight="1">
      <c r="A6" s="479">
        <v>9</v>
      </c>
      <c r="B6" s="479" t="s">
        <v>52</v>
      </c>
      <c r="C6" s="117" t="s">
        <v>68</v>
      </c>
      <c r="D6" s="449" t="s">
        <v>15</v>
      </c>
      <c r="E6" s="464"/>
      <c r="F6" s="465"/>
      <c r="G6" s="465"/>
      <c r="H6" s="465"/>
      <c r="I6" s="465"/>
      <c r="J6" s="460"/>
    </row>
    <row r="7" spans="1:10" ht="73.5" customHeight="1">
      <c r="A7" s="448"/>
      <c r="B7" s="448"/>
      <c r="C7" s="453" t="s">
        <v>125</v>
      </c>
      <c r="D7" s="454" t="s">
        <v>77</v>
      </c>
      <c r="E7" s="455"/>
      <c r="F7" s="456"/>
      <c r="G7" s="456"/>
      <c r="H7" s="456"/>
      <c r="I7" s="456"/>
      <c r="J7" s="286"/>
    </row>
    <row r="8" spans="1:10" ht="33" customHeight="1">
      <c r="A8" s="274"/>
      <c r="B8" s="274"/>
      <c r="C8" s="457" t="s">
        <v>126</v>
      </c>
      <c r="D8" s="454" t="s">
        <v>77</v>
      </c>
      <c r="E8" s="455"/>
      <c r="F8" s="456"/>
      <c r="G8" s="456"/>
      <c r="H8" s="456"/>
      <c r="I8" s="456"/>
      <c r="J8" s="286"/>
    </row>
    <row r="9" spans="1:10" ht="37.5" customHeight="1">
      <c r="A9" s="461">
        <v>10</v>
      </c>
      <c r="B9" s="461" t="s">
        <v>54</v>
      </c>
      <c r="C9" s="131" t="s">
        <v>69</v>
      </c>
      <c r="D9" s="454" t="s">
        <v>15</v>
      </c>
      <c r="E9" s="464"/>
      <c r="F9" s="465"/>
      <c r="G9" s="465"/>
      <c r="H9" s="465"/>
      <c r="I9" s="465"/>
      <c r="J9" s="460"/>
    </row>
    <row r="10" spans="1:10" ht="50.25" customHeight="1">
      <c r="A10" s="448"/>
      <c r="B10" s="448"/>
      <c r="C10" s="467" t="s">
        <v>127</v>
      </c>
      <c r="D10" s="454" t="s">
        <v>77</v>
      </c>
      <c r="E10" s="455"/>
      <c r="F10" s="456"/>
      <c r="G10" s="456"/>
      <c r="H10" s="456"/>
      <c r="I10" s="456"/>
      <c r="J10" s="286"/>
    </row>
    <row r="11" spans="1:10" ht="51" customHeight="1">
      <c r="A11" s="274"/>
      <c r="B11" s="274"/>
      <c r="C11" s="457" t="s">
        <v>128</v>
      </c>
      <c r="D11" s="454" t="s">
        <v>77</v>
      </c>
      <c r="E11" s="455"/>
      <c r="F11" s="456"/>
      <c r="G11" s="456"/>
      <c r="H11" s="456"/>
      <c r="I11" s="456"/>
      <c r="J11" s="286"/>
    </row>
  </sheetData>
  <mergeCells count="8">
    <mergeCell ref="A1:J1"/>
    <mergeCell ref="A2:J2"/>
    <mergeCell ref="A4:A5"/>
    <mergeCell ref="B4:B5"/>
    <mergeCell ref="C4:C5"/>
    <mergeCell ref="D4:D5"/>
    <mergeCell ref="E4:I4"/>
    <mergeCell ref="J4:J5"/>
  </mergeCells>
  <pageMargins left="0.86614173228346458" right="0.39370078740157483" top="0.86614173228346458" bottom="0.39370078740157483" header="0.23622047244094491" footer="0.19685039370078741"/>
  <pageSetup paperSize="9" scale="79" firstPageNumber="14" orientation="landscape" useFirstPageNumber="1" r:id="rId1"/>
  <headerFooter>
    <oddFooter>&amp;C&amp;"TH SarabunPSK,Regular"&amp;20&amp;P&amp;R&amp;"TH SarabunPSK,Regular"&amp;20ยุทธศาสตร์ที่ 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J8"/>
  <sheetViews>
    <sheetView view="pageBreakPreview" topLeftCell="A4" zoomScaleSheetLayoutView="100" workbookViewId="0">
      <selection sqref="A1:J1"/>
    </sheetView>
  </sheetViews>
  <sheetFormatPr defaultRowHeight="21"/>
  <cols>
    <col min="1" max="1" width="7.7109375" style="253" customWidth="1"/>
    <col min="2" max="2" width="6" style="253" customWidth="1"/>
    <col min="3" max="3" width="64" style="253" customWidth="1"/>
    <col min="4" max="4" width="8.5703125" style="253" customWidth="1"/>
    <col min="5" max="5" width="9.5703125" style="253" customWidth="1"/>
    <col min="6" max="9" width="9.7109375" style="253" customWidth="1"/>
    <col min="10" max="10" width="26.28515625" style="253" customWidth="1"/>
    <col min="11" max="16384" width="9.140625" style="253"/>
  </cols>
  <sheetData>
    <row r="1" spans="1:10" ht="68.25" customHeight="1">
      <c r="A1" s="658" t="s">
        <v>151</v>
      </c>
      <c r="B1" s="659"/>
      <c r="C1" s="659"/>
      <c r="D1" s="659"/>
      <c r="E1" s="659"/>
      <c r="F1" s="659"/>
      <c r="G1" s="659"/>
      <c r="H1" s="659"/>
      <c r="I1" s="659"/>
      <c r="J1" s="659"/>
    </row>
    <row r="2" spans="1:10" ht="26.25">
      <c r="A2" s="660" t="s">
        <v>101</v>
      </c>
      <c r="B2" s="660"/>
      <c r="C2" s="660"/>
      <c r="D2" s="660"/>
      <c r="E2" s="660"/>
      <c r="F2" s="660"/>
      <c r="G2" s="660"/>
      <c r="H2" s="660"/>
      <c r="I2" s="660"/>
      <c r="J2" s="660"/>
    </row>
    <row r="3" spans="1:10" ht="16.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</row>
    <row r="4" spans="1:10" ht="24" customHeight="1">
      <c r="A4" s="591" t="s">
        <v>39</v>
      </c>
      <c r="B4" s="591" t="s">
        <v>40</v>
      </c>
      <c r="C4" s="597" t="s">
        <v>112</v>
      </c>
      <c r="D4" s="661" t="s">
        <v>98</v>
      </c>
      <c r="E4" s="663" t="s">
        <v>48</v>
      </c>
      <c r="F4" s="663"/>
      <c r="G4" s="663"/>
      <c r="H4" s="663"/>
      <c r="I4" s="664"/>
      <c r="J4" s="665" t="s">
        <v>109</v>
      </c>
    </row>
    <row r="5" spans="1:10" ht="42">
      <c r="A5" s="593"/>
      <c r="B5" s="593"/>
      <c r="C5" s="597"/>
      <c r="D5" s="662"/>
      <c r="E5" s="446" t="s">
        <v>113</v>
      </c>
      <c r="F5" s="447" t="s">
        <v>114</v>
      </c>
      <c r="G5" s="447" t="s">
        <v>115</v>
      </c>
      <c r="H5" s="447" t="s">
        <v>116</v>
      </c>
      <c r="I5" s="447" t="s">
        <v>117</v>
      </c>
      <c r="J5" s="666"/>
    </row>
    <row r="6" spans="1:10" s="255" customFormat="1" ht="84.75" customHeight="1">
      <c r="A6" s="274">
        <v>12</v>
      </c>
      <c r="B6" s="116" t="s">
        <v>72</v>
      </c>
      <c r="C6" s="162" t="s">
        <v>73</v>
      </c>
      <c r="D6" s="473" t="s">
        <v>62</v>
      </c>
      <c r="E6" s="474"/>
      <c r="F6" s="475"/>
      <c r="G6" s="475"/>
      <c r="H6" s="475"/>
      <c r="I6" s="475"/>
      <c r="J6" s="282"/>
    </row>
    <row r="7" spans="1:10" s="255" customFormat="1" ht="72.75" customHeight="1">
      <c r="A7" s="130">
        <v>13</v>
      </c>
      <c r="B7" s="130" t="s">
        <v>63</v>
      </c>
      <c r="C7" s="172" t="s">
        <v>74</v>
      </c>
      <c r="D7" s="476" t="s">
        <v>75</v>
      </c>
      <c r="E7" s="455"/>
      <c r="F7" s="456"/>
      <c r="G7" s="456"/>
      <c r="H7" s="456"/>
      <c r="I7" s="456"/>
      <c r="J7" s="286"/>
    </row>
    <row r="8" spans="1:10" s="255" customFormat="1" ht="92.25" customHeight="1">
      <c r="A8" s="143">
        <v>14</v>
      </c>
      <c r="B8" s="143" t="s">
        <v>70</v>
      </c>
      <c r="C8" s="182" t="s">
        <v>76</v>
      </c>
      <c r="D8" s="477" t="s">
        <v>77</v>
      </c>
      <c r="E8" s="471"/>
      <c r="F8" s="472"/>
      <c r="G8" s="472"/>
      <c r="H8" s="472"/>
      <c r="I8" s="472"/>
      <c r="J8" s="293"/>
    </row>
  </sheetData>
  <mergeCells count="8">
    <mergeCell ref="A1:J1"/>
    <mergeCell ref="A2:J2"/>
    <mergeCell ref="A4:A5"/>
    <mergeCell ref="B4:B5"/>
    <mergeCell ref="C4:C5"/>
    <mergeCell ref="D4:D5"/>
    <mergeCell ref="E4:I4"/>
    <mergeCell ref="J4:J5"/>
  </mergeCells>
  <pageMargins left="0.98425196850393704" right="0.39370078740157483" top="0.86614173228346458" bottom="0.39370078740157483" header="0.31496062992125984" footer="0.19685039370078741"/>
  <pageSetup paperSize="9" scale="80" firstPageNumber="15" orientation="landscape" useFirstPageNumber="1" r:id="rId1"/>
  <headerFooter>
    <oddFooter>&amp;C&amp;"TH SarabunPSK,Regular"&amp;20&amp;P&amp;R&amp;"TH SarabunPSK,Regular"&amp;20ยุทธศาสตร์ที่ 6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J10"/>
  <sheetViews>
    <sheetView view="pageBreakPreview" topLeftCell="A4" zoomScaleSheetLayoutView="100" workbookViewId="0">
      <selection activeCell="E10" sqref="E10"/>
    </sheetView>
  </sheetViews>
  <sheetFormatPr defaultRowHeight="21"/>
  <cols>
    <col min="1" max="1" width="7.7109375" style="253" customWidth="1"/>
    <col min="2" max="2" width="6" style="253" customWidth="1"/>
    <col min="3" max="3" width="64" style="253" customWidth="1"/>
    <col min="4" max="4" width="8.5703125" style="253" customWidth="1"/>
    <col min="5" max="5" width="9.5703125" style="253" customWidth="1"/>
    <col min="6" max="9" width="9.7109375" style="253" customWidth="1"/>
    <col min="10" max="10" width="26.28515625" style="253" customWidth="1"/>
    <col min="11" max="16384" width="9.140625" style="253"/>
  </cols>
  <sheetData>
    <row r="1" spans="1:10" ht="63" customHeight="1">
      <c r="A1" s="658" t="s">
        <v>151</v>
      </c>
      <c r="B1" s="659"/>
      <c r="C1" s="659"/>
      <c r="D1" s="659"/>
      <c r="E1" s="659"/>
      <c r="F1" s="659"/>
      <c r="G1" s="659"/>
      <c r="H1" s="659"/>
      <c r="I1" s="659"/>
      <c r="J1" s="659"/>
    </row>
    <row r="2" spans="1:10" ht="26.25">
      <c r="A2" s="660" t="s">
        <v>102</v>
      </c>
      <c r="B2" s="660"/>
      <c r="C2" s="660"/>
      <c r="D2" s="660"/>
      <c r="E2" s="660"/>
      <c r="F2" s="660"/>
      <c r="G2" s="660"/>
      <c r="H2" s="660"/>
      <c r="I2" s="660"/>
      <c r="J2" s="660"/>
    </row>
    <row r="3" spans="1:10" ht="8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</row>
    <row r="4" spans="1:10" ht="24" customHeight="1">
      <c r="A4" s="591" t="s">
        <v>39</v>
      </c>
      <c r="B4" s="591" t="s">
        <v>40</v>
      </c>
      <c r="C4" s="597" t="s">
        <v>112</v>
      </c>
      <c r="D4" s="661" t="s">
        <v>98</v>
      </c>
      <c r="E4" s="663" t="s">
        <v>48</v>
      </c>
      <c r="F4" s="663"/>
      <c r="G4" s="663"/>
      <c r="H4" s="663"/>
      <c r="I4" s="664"/>
      <c r="J4" s="665" t="s">
        <v>109</v>
      </c>
    </row>
    <row r="5" spans="1:10" ht="42">
      <c r="A5" s="593"/>
      <c r="B5" s="593"/>
      <c r="C5" s="598"/>
      <c r="D5" s="662"/>
      <c r="E5" s="480" t="s">
        <v>113</v>
      </c>
      <c r="F5" s="481" t="s">
        <v>114</v>
      </c>
      <c r="G5" s="481" t="s">
        <v>115</v>
      </c>
      <c r="H5" s="481" t="s">
        <v>116</v>
      </c>
      <c r="I5" s="481" t="s">
        <v>117</v>
      </c>
      <c r="J5" s="667"/>
    </row>
    <row r="6" spans="1:10" s="255" customFormat="1" ht="85.5" customHeight="1">
      <c r="A6" s="116">
        <v>15</v>
      </c>
      <c r="B6" s="116" t="s">
        <v>72</v>
      </c>
      <c r="C6" s="162" t="s">
        <v>79</v>
      </c>
      <c r="D6" s="473" t="s">
        <v>80</v>
      </c>
      <c r="E6" s="482"/>
      <c r="F6" s="483"/>
      <c r="G6" s="483"/>
      <c r="H6" s="483"/>
      <c r="I6" s="483"/>
      <c r="J6" s="286"/>
    </row>
    <row r="7" spans="1:10" s="255" customFormat="1" ht="42">
      <c r="A7" s="461">
        <v>16</v>
      </c>
      <c r="B7" s="461" t="s">
        <v>54</v>
      </c>
      <c r="C7" s="172" t="s">
        <v>81</v>
      </c>
      <c r="D7" s="476" t="s">
        <v>15</v>
      </c>
      <c r="E7" s="464"/>
      <c r="F7" s="465"/>
      <c r="G7" s="465"/>
      <c r="H7" s="465"/>
      <c r="I7" s="465"/>
      <c r="J7" s="460"/>
    </row>
    <row r="8" spans="1:10" s="255" customFormat="1" ht="54" customHeight="1">
      <c r="A8" s="448"/>
      <c r="B8" s="448"/>
      <c r="C8" s="453" t="s">
        <v>129</v>
      </c>
      <c r="D8" s="484" t="s">
        <v>77</v>
      </c>
      <c r="E8" s="482"/>
      <c r="F8" s="483"/>
      <c r="G8" s="483"/>
      <c r="H8" s="483"/>
      <c r="I8" s="483"/>
      <c r="J8" s="286"/>
    </row>
    <row r="9" spans="1:10" s="255" customFormat="1" ht="58.5" customHeight="1">
      <c r="A9" s="274"/>
      <c r="B9" s="274"/>
      <c r="C9" s="453" t="s">
        <v>130</v>
      </c>
      <c r="D9" s="484" t="s">
        <v>77</v>
      </c>
      <c r="E9" s="482"/>
      <c r="F9" s="483"/>
      <c r="G9" s="483"/>
      <c r="H9" s="483"/>
      <c r="I9" s="483"/>
      <c r="J9" s="286"/>
    </row>
    <row r="10" spans="1:10" s="255" customFormat="1" ht="76.5" customHeight="1">
      <c r="A10" s="143">
        <v>17</v>
      </c>
      <c r="B10" s="143" t="s">
        <v>70</v>
      </c>
      <c r="C10" s="182" t="s">
        <v>82</v>
      </c>
      <c r="D10" s="477" t="s">
        <v>83</v>
      </c>
      <c r="E10" s="471"/>
      <c r="F10" s="472"/>
      <c r="G10" s="472"/>
      <c r="H10" s="472"/>
      <c r="I10" s="472"/>
      <c r="J10" s="293"/>
    </row>
  </sheetData>
  <mergeCells count="8">
    <mergeCell ref="A1:J1"/>
    <mergeCell ref="A2:J2"/>
    <mergeCell ref="A4:A5"/>
    <mergeCell ref="B4:B5"/>
    <mergeCell ref="C4:C5"/>
    <mergeCell ref="D4:D5"/>
    <mergeCell ref="E4:I4"/>
    <mergeCell ref="J4:J5"/>
  </mergeCells>
  <pageMargins left="0.98425196850393704" right="0.39370078740157483" top="0.86614173228346458" bottom="0.39370078740157483" header="0.31496062992125984" footer="0.19685039370078741"/>
  <pageSetup paperSize="9" scale="80" firstPageNumber="16" orientation="landscape" useFirstPageNumber="1" r:id="rId1"/>
  <headerFooter>
    <oddFooter>&amp;C&amp;"TH SarabunPSK,Regular"&amp;20&amp;P&amp;R&amp;"TH SarabunPSK,Regular"&amp;20ยุทธศาสตร์ที่ 6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J9"/>
  <sheetViews>
    <sheetView view="pageBreakPreview" topLeftCell="A4" zoomScaleSheetLayoutView="100" workbookViewId="0">
      <selection activeCell="G7" sqref="G7"/>
    </sheetView>
  </sheetViews>
  <sheetFormatPr defaultRowHeight="21"/>
  <cols>
    <col min="1" max="1" width="7.7109375" style="253" customWidth="1"/>
    <col min="2" max="2" width="6" style="253" customWidth="1"/>
    <col min="3" max="3" width="66.85546875" style="253" customWidth="1"/>
    <col min="4" max="4" width="10" style="253" customWidth="1"/>
    <col min="5" max="5" width="9.5703125" style="253" customWidth="1"/>
    <col min="6" max="9" width="9.7109375" style="253" customWidth="1"/>
    <col min="10" max="10" width="26.28515625" style="253" customWidth="1"/>
    <col min="11" max="16384" width="9.140625" style="253"/>
  </cols>
  <sheetData>
    <row r="1" spans="1:10" ht="55.5" customHeight="1">
      <c r="A1" s="658" t="s">
        <v>152</v>
      </c>
      <c r="B1" s="659"/>
      <c r="C1" s="659"/>
      <c r="D1" s="659"/>
      <c r="E1" s="659"/>
      <c r="F1" s="659"/>
      <c r="G1" s="659"/>
      <c r="H1" s="659"/>
      <c r="I1" s="659"/>
      <c r="J1" s="659"/>
    </row>
    <row r="2" spans="1:10" ht="26.25">
      <c r="A2" s="660" t="s">
        <v>103</v>
      </c>
      <c r="B2" s="660"/>
      <c r="C2" s="660"/>
      <c r="D2" s="660"/>
      <c r="E2" s="660"/>
      <c r="F2" s="660"/>
      <c r="G2" s="660"/>
      <c r="H2" s="660"/>
      <c r="I2" s="660"/>
      <c r="J2" s="660"/>
    </row>
    <row r="3" spans="1:10" ht="8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</row>
    <row r="4" spans="1:10" ht="24" customHeight="1">
      <c r="A4" s="591" t="s">
        <v>39</v>
      </c>
      <c r="B4" s="591" t="s">
        <v>40</v>
      </c>
      <c r="C4" s="597" t="s">
        <v>112</v>
      </c>
      <c r="D4" s="661" t="s">
        <v>98</v>
      </c>
      <c r="E4" s="663" t="s">
        <v>48</v>
      </c>
      <c r="F4" s="663"/>
      <c r="G4" s="663"/>
      <c r="H4" s="663"/>
      <c r="I4" s="664"/>
      <c r="J4" s="665" t="s">
        <v>109</v>
      </c>
    </row>
    <row r="5" spans="1:10" ht="42">
      <c r="A5" s="593"/>
      <c r="B5" s="593"/>
      <c r="C5" s="597"/>
      <c r="D5" s="662"/>
      <c r="E5" s="446" t="s">
        <v>113</v>
      </c>
      <c r="F5" s="447" t="s">
        <v>114</v>
      </c>
      <c r="G5" s="447" t="s">
        <v>115</v>
      </c>
      <c r="H5" s="447" t="s">
        <v>116</v>
      </c>
      <c r="I5" s="447" t="s">
        <v>117</v>
      </c>
      <c r="J5" s="666"/>
    </row>
    <row r="6" spans="1:10" s="255" customFormat="1" ht="59.25" customHeight="1">
      <c r="A6" s="274">
        <v>18</v>
      </c>
      <c r="B6" s="116" t="s">
        <v>72</v>
      </c>
      <c r="C6" s="117" t="s">
        <v>85</v>
      </c>
      <c r="D6" s="449" t="s">
        <v>62</v>
      </c>
      <c r="E6" s="474"/>
      <c r="F6" s="475"/>
      <c r="G6" s="475"/>
      <c r="H6" s="475"/>
      <c r="I6" s="475"/>
      <c r="J6" s="282"/>
    </row>
    <row r="7" spans="1:10" ht="42">
      <c r="A7" s="448">
        <v>20</v>
      </c>
      <c r="B7" s="448" t="s">
        <v>86</v>
      </c>
      <c r="C7" s="485" t="s">
        <v>87</v>
      </c>
      <c r="D7" s="486" t="s">
        <v>15</v>
      </c>
      <c r="E7" s="487"/>
      <c r="F7" s="488"/>
      <c r="G7" s="488"/>
      <c r="H7" s="488"/>
      <c r="I7" s="488"/>
      <c r="J7" s="452"/>
    </row>
    <row r="8" spans="1:10" ht="42">
      <c r="A8" s="448"/>
      <c r="B8" s="448"/>
      <c r="C8" s="489" t="s">
        <v>131</v>
      </c>
      <c r="D8" s="486" t="s">
        <v>77</v>
      </c>
      <c r="E8" s="455"/>
      <c r="F8" s="456"/>
      <c r="G8" s="456"/>
      <c r="H8" s="456"/>
      <c r="I8" s="456"/>
      <c r="J8" s="286"/>
    </row>
    <row r="9" spans="1:10" ht="56.25" customHeight="1">
      <c r="A9" s="468"/>
      <c r="B9" s="468"/>
      <c r="C9" s="490" t="s">
        <v>132</v>
      </c>
      <c r="D9" s="470" t="s">
        <v>77</v>
      </c>
      <c r="E9" s="471"/>
      <c r="F9" s="472"/>
      <c r="G9" s="472"/>
      <c r="H9" s="472"/>
      <c r="I9" s="472"/>
      <c r="J9" s="293"/>
    </row>
  </sheetData>
  <mergeCells count="8">
    <mergeCell ref="A1:J1"/>
    <mergeCell ref="A2:J2"/>
    <mergeCell ref="A4:A5"/>
    <mergeCell ref="B4:B5"/>
    <mergeCell ref="C4:C5"/>
    <mergeCell ref="D4:D5"/>
    <mergeCell ref="E4:I4"/>
    <mergeCell ref="J4:J5"/>
  </mergeCells>
  <pageMargins left="0.98425196850393704" right="0.39370078740157483" top="0.86614173228346458" bottom="0.39370078740157483" header="0.31496062992125984" footer="0.19685039370078741"/>
  <pageSetup paperSize="9" scale="80" firstPageNumber="17" orientation="landscape" useFirstPageNumber="1" r:id="rId1"/>
  <headerFooter>
    <oddFooter>&amp;C&amp;"TH SarabunPSK,Regular"&amp;20&amp;P&amp;R&amp;"TH SarabunPSK,Regular"&amp;20ยุทธศาสตร์ที่ 6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8"/>
  <sheetViews>
    <sheetView view="pageBreakPreview" zoomScaleSheetLayoutView="100" workbookViewId="0">
      <selection activeCell="A10" sqref="A10"/>
    </sheetView>
  </sheetViews>
  <sheetFormatPr defaultRowHeight="21"/>
  <cols>
    <col min="1" max="1" width="123.28515625" style="2" customWidth="1"/>
    <col min="2" max="256" width="9.140625" style="2"/>
    <col min="257" max="257" width="123.28515625" style="2" customWidth="1"/>
    <col min="258" max="512" width="9.140625" style="2"/>
    <col min="513" max="513" width="123.28515625" style="2" customWidth="1"/>
    <col min="514" max="768" width="9.140625" style="2"/>
    <col min="769" max="769" width="123.28515625" style="2" customWidth="1"/>
    <col min="770" max="1024" width="9.140625" style="2"/>
    <col min="1025" max="1025" width="123.28515625" style="2" customWidth="1"/>
    <col min="1026" max="1280" width="9.140625" style="2"/>
    <col min="1281" max="1281" width="123.28515625" style="2" customWidth="1"/>
    <col min="1282" max="1536" width="9.140625" style="2"/>
    <col min="1537" max="1537" width="123.28515625" style="2" customWidth="1"/>
    <col min="1538" max="1792" width="9.140625" style="2"/>
    <col min="1793" max="1793" width="123.28515625" style="2" customWidth="1"/>
    <col min="1794" max="2048" width="9.140625" style="2"/>
    <col min="2049" max="2049" width="123.28515625" style="2" customWidth="1"/>
    <col min="2050" max="2304" width="9.140625" style="2"/>
    <col min="2305" max="2305" width="123.28515625" style="2" customWidth="1"/>
    <col min="2306" max="2560" width="9.140625" style="2"/>
    <col min="2561" max="2561" width="123.28515625" style="2" customWidth="1"/>
    <col min="2562" max="2816" width="9.140625" style="2"/>
    <col min="2817" max="2817" width="123.28515625" style="2" customWidth="1"/>
    <col min="2818" max="3072" width="9.140625" style="2"/>
    <col min="3073" max="3073" width="123.28515625" style="2" customWidth="1"/>
    <col min="3074" max="3328" width="9.140625" style="2"/>
    <col min="3329" max="3329" width="123.28515625" style="2" customWidth="1"/>
    <col min="3330" max="3584" width="9.140625" style="2"/>
    <col min="3585" max="3585" width="123.28515625" style="2" customWidth="1"/>
    <col min="3586" max="3840" width="9.140625" style="2"/>
    <col min="3841" max="3841" width="123.28515625" style="2" customWidth="1"/>
    <col min="3842" max="4096" width="9.140625" style="2"/>
    <col min="4097" max="4097" width="123.28515625" style="2" customWidth="1"/>
    <col min="4098" max="4352" width="9.140625" style="2"/>
    <col min="4353" max="4353" width="123.28515625" style="2" customWidth="1"/>
    <col min="4354" max="4608" width="9.140625" style="2"/>
    <col min="4609" max="4609" width="123.28515625" style="2" customWidth="1"/>
    <col min="4610" max="4864" width="9.140625" style="2"/>
    <col min="4865" max="4865" width="123.28515625" style="2" customWidth="1"/>
    <col min="4866" max="5120" width="9.140625" style="2"/>
    <col min="5121" max="5121" width="123.28515625" style="2" customWidth="1"/>
    <col min="5122" max="5376" width="9.140625" style="2"/>
    <col min="5377" max="5377" width="123.28515625" style="2" customWidth="1"/>
    <col min="5378" max="5632" width="9.140625" style="2"/>
    <col min="5633" max="5633" width="123.28515625" style="2" customWidth="1"/>
    <col min="5634" max="5888" width="9.140625" style="2"/>
    <col min="5889" max="5889" width="123.28515625" style="2" customWidth="1"/>
    <col min="5890" max="6144" width="9.140625" style="2"/>
    <col min="6145" max="6145" width="123.28515625" style="2" customWidth="1"/>
    <col min="6146" max="6400" width="9.140625" style="2"/>
    <col min="6401" max="6401" width="123.28515625" style="2" customWidth="1"/>
    <col min="6402" max="6656" width="9.140625" style="2"/>
    <col min="6657" max="6657" width="123.28515625" style="2" customWidth="1"/>
    <col min="6658" max="6912" width="9.140625" style="2"/>
    <col min="6913" max="6913" width="123.28515625" style="2" customWidth="1"/>
    <col min="6914" max="7168" width="9.140625" style="2"/>
    <col min="7169" max="7169" width="123.28515625" style="2" customWidth="1"/>
    <col min="7170" max="7424" width="9.140625" style="2"/>
    <col min="7425" max="7425" width="123.28515625" style="2" customWidth="1"/>
    <col min="7426" max="7680" width="9.140625" style="2"/>
    <col min="7681" max="7681" width="123.28515625" style="2" customWidth="1"/>
    <col min="7682" max="7936" width="9.140625" style="2"/>
    <col min="7937" max="7937" width="123.28515625" style="2" customWidth="1"/>
    <col min="7938" max="8192" width="9.140625" style="2"/>
    <col min="8193" max="8193" width="123.28515625" style="2" customWidth="1"/>
    <col min="8194" max="8448" width="9.140625" style="2"/>
    <col min="8449" max="8449" width="123.28515625" style="2" customWidth="1"/>
    <col min="8450" max="8704" width="9.140625" style="2"/>
    <col min="8705" max="8705" width="123.28515625" style="2" customWidth="1"/>
    <col min="8706" max="8960" width="9.140625" style="2"/>
    <col min="8961" max="8961" width="123.28515625" style="2" customWidth="1"/>
    <col min="8962" max="9216" width="9.140625" style="2"/>
    <col min="9217" max="9217" width="123.28515625" style="2" customWidth="1"/>
    <col min="9218" max="9472" width="9.140625" style="2"/>
    <col min="9473" max="9473" width="123.28515625" style="2" customWidth="1"/>
    <col min="9474" max="9728" width="9.140625" style="2"/>
    <col min="9729" max="9729" width="123.28515625" style="2" customWidth="1"/>
    <col min="9730" max="9984" width="9.140625" style="2"/>
    <col min="9985" max="9985" width="123.28515625" style="2" customWidth="1"/>
    <col min="9986" max="10240" width="9.140625" style="2"/>
    <col min="10241" max="10241" width="123.28515625" style="2" customWidth="1"/>
    <col min="10242" max="10496" width="9.140625" style="2"/>
    <col min="10497" max="10497" width="123.28515625" style="2" customWidth="1"/>
    <col min="10498" max="10752" width="9.140625" style="2"/>
    <col min="10753" max="10753" width="123.28515625" style="2" customWidth="1"/>
    <col min="10754" max="11008" width="9.140625" style="2"/>
    <col min="11009" max="11009" width="123.28515625" style="2" customWidth="1"/>
    <col min="11010" max="11264" width="9.140625" style="2"/>
    <col min="11265" max="11265" width="123.28515625" style="2" customWidth="1"/>
    <col min="11266" max="11520" width="9.140625" style="2"/>
    <col min="11521" max="11521" width="123.28515625" style="2" customWidth="1"/>
    <col min="11522" max="11776" width="9.140625" style="2"/>
    <col min="11777" max="11777" width="123.28515625" style="2" customWidth="1"/>
    <col min="11778" max="12032" width="9.140625" style="2"/>
    <col min="12033" max="12033" width="123.28515625" style="2" customWidth="1"/>
    <col min="12034" max="12288" width="9.140625" style="2"/>
    <col min="12289" max="12289" width="123.28515625" style="2" customWidth="1"/>
    <col min="12290" max="12544" width="9.140625" style="2"/>
    <col min="12545" max="12545" width="123.28515625" style="2" customWidth="1"/>
    <col min="12546" max="12800" width="9.140625" style="2"/>
    <col min="12801" max="12801" width="123.28515625" style="2" customWidth="1"/>
    <col min="12802" max="13056" width="9.140625" style="2"/>
    <col min="13057" max="13057" width="123.28515625" style="2" customWidth="1"/>
    <col min="13058" max="13312" width="9.140625" style="2"/>
    <col min="13313" max="13313" width="123.28515625" style="2" customWidth="1"/>
    <col min="13314" max="13568" width="9.140625" style="2"/>
    <col min="13569" max="13569" width="123.28515625" style="2" customWidth="1"/>
    <col min="13570" max="13824" width="9.140625" style="2"/>
    <col min="13825" max="13825" width="123.28515625" style="2" customWidth="1"/>
    <col min="13826" max="14080" width="9.140625" style="2"/>
    <col min="14081" max="14081" width="123.28515625" style="2" customWidth="1"/>
    <col min="14082" max="14336" width="9.140625" style="2"/>
    <col min="14337" max="14337" width="123.28515625" style="2" customWidth="1"/>
    <col min="14338" max="14592" width="9.140625" style="2"/>
    <col min="14593" max="14593" width="123.28515625" style="2" customWidth="1"/>
    <col min="14594" max="14848" width="9.140625" style="2"/>
    <col min="14849" max="14849" width="123.28515625" style="2" customWidth="1"/>
    <col min="14850" max="15104" width="9.140625" style="2"/>
    <col min="15105" max="15105" width="123.28515625" style="2" customWidth="1"/>
    <col min="15106" max="15360" width="9.140625" style="2"/>
    <col min="15361" max="15361" width="123.28515625" style="2" customWidth="1"/>
    <col min="15362" max="15616" width="9.140625" style="2"/>
    <col min="15617" max="15617" width="123.28515625" style="2" customWidth="1"/>
    <col min="15618" max="15872" width="9.140625" style="2"/>
    <col min="15873" max="15873" width="123.28515625" style="2" customWidth="1"/>
    <col min="15874" max="16128" width="9.140625" style="2"/>
    <col min="16129" max="16129" width="123.28515625" style="2" customWidth="1"/>
    <col min="16130" max="16384" width="9.140625" style="2"/>
  </cols>
  <sheetData>
    <row r="4" spans="1:1" ht="26.25">
      <c r="A4" s="1"/>
    </row>
    <row r="5" spans="1:1" s="4" customFormat="1" ht="23.25">
      <c r="A5" s="3"/>
    </row>
    <row r="6" spans="1:1" s="4" customFormat="1" ht="23.25">
      <c r="A6" s="3"/>
    </row>
    <row r="7" spans="1:1" s="4" customFormat="1" ht="23.25">
      <c r="A7" s="3"/>
    </row>
    <row r="8" spans="1:1" s="4" customFormat="1" ht="51.75" customHeight="1">
      <c r="A8" s="3"/>
    </row>
    <row r="9" spans="1:1" s="4" customFormat="1" ht="47.25" customHeight="1">
      <c r="A9" s="491" t="s">
        <v>133</v>
      </c>
    </row>
    <row r="10" spans="1:1" s="4" customFormat="1" ht="42.75" customHeight="1">
      <c r="A10" s="7"/>
    </row>
    <row r="11" spans="1:1" ht="23.25">
      <c r="A11" s="9"/>
    </row>
    <row r="12" spans="1:1">
      <c r="A12" s="10"/>
    </row>
    <row r="13" spans="1:1">
      <c r="A13" s="11"/>
    </row>
    <row r="14" spans="1:1">
      <c r="A14" s="11"/>
    </row>
    <row r="15" spans="1:1">
      <c r="A15" s="11"/>
    </row>
    <row r="16" spans="1:1" ht="23.25">
      <c r="A16" s="12"/>
    </row>
    <row r="17" spans="1:1">
      <c r="A17" s="13"/>
    </row>
    <row r="18" spans="1:1">
      <c r="A18" s="14"/>
    </row>
  </sheetData>
  <printOptions horizontalCentered="1"/>
  <pageMargins left="1.1811023622047245" right="0.78740157480314965" top="1.1417322834645669" bottom="0.3937007874015748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7"/>
  <sheetViews>
    <sheetView view="pageBreakPreview" topLeftCell="B7" zoomScaleSheetLayoutView="100" zoomScalePageLayoutView="70" workbookViewId="0">
      <selection activeCell="B39" sqref="B39:O39"/>
    </sheetView>
  </sheetViews>
  <sheetFormatPr defaultRowHeight="15" customHeight="1"/>
  <cols>
    <col min="1" max="1" width="6.7109375" style="82" hidden="1" customWidth="1"/>
    <col min="2" max="2" width="38.7109375" style="83" customWidth="1"/>
    <col min="3" max="3" width="6.85546875" style="83" bestFit="1" customWidth="1"/>
    <col min="4" max="4" width="8" style="83" customWidth="1"/>
    <col min="5" max="6" width="8.7109375" style="83" customWidth="1"/>
    <col min="7" max="7" width="0.140625" style="83" customWidth="1"/>
    <col min="8" max="8" width="7.85546875" style="83" hidden="1" customWidth="1"/>
    <col min="9" max="12" width="8.7109375" style="83" customWidth="1"/>
    <col min="13" max="14" width="10.7109375" style="83" customWidth="1"/>
    <col min="15" max="15" width="23.140625" style="83" customWidth="1"/>
    <col min="16" max="16" width="5.5703125" style="83" customWidth="1"/>
    <col min="17" max="17" width="26.140625" style="83" customWidth="1"/>
    <col min="18" max="18" width="25.42578125" style="83" customWidth="1"/>
    <col min="19" max="19" width="28.42578125" style="83" customWidth="1"/>
    <col min="20" max="20" width="25.85546875" style="83" customWidth="1"/>
    <col min="21" max="16384" width="9.140625" style="83"/>
  </cols>
  <sheetData>
    <row r="1" spans="1:15" s="15" customFormat="1" ht="47.25" customHeight="1">
      <c r="B1" s="504" t="s">
        <v>138</v>
      </c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</row>
    <row r="2" spans="1:15" s="16" customFormat="1" ht="23.1" customHeight="1">
      <c r="B2" s="506" t="s">
        <v>139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</row>
    <row r="3" spans="1:15" s="18" customFormat="1" ht="24" customHeight="1">
      <c r="A3" s="17"/>
      <c r="B3" s="507" t="s">
        <v>137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</row>
    <row r="4" spans="1:15" s="20" customFormat="1" ht="57" customHeight="1">
      <c r="A4" s="19"/>
      <c r="B4" s="508" t="s">
        <v>140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</row>
    <row r="5" spans="1:15" s="22" customFormat="1" ht="18" customHeight="1">
      <c r="A5" s="21"/>
      <c r="B5" s="509" t="s">
        <v>1</v>
      </c>
      <c r="C5" s="512" t="s">
        <v>2</v>
      </c>
      <c r="D5" s="514" t="s">
        <v>3</v>
      </c>
      <c r="E5" s="515"/>
      <c r="F5" s="515"/>
      <c r="G5" s="515"/>
      <c r="H5" s="515"/>
      <c r="I5" s="515"/>
      <c r="J5" s="515"/>
      <c r="K5" s="515"/>
      <c r="L5" s="516"/>
      <c r="M5" s="517" t="s">
        <v>4</v>
      </c>
      <c r="N5" s="518"/>
      <c r="O5" s="519" t="s">
        <v>5</v>
      </c>
    </row>
    <row r="6" spans="1:15" s="22" customFormat="1" ht="21.95" customHeight="1">
      <c r="A6" s="21"/>
      <c r="B6" s="510"/>
      <c r="C6" s="513"/>
      <c r="D6" s="522" t="s">
        <v>6</v>
      </c>
      <c r="E6" s="532" t="s">
        <v>7</v>
      </c>
      <c r="F6" s="533"/>
      <c r="G6" s="533"/>
      <c r="H6" s="533"/>
      <c r="I6" s="534" t="s">
        <v>8</v>
      </c>
      <c r="J6" s="535"/>
      <c r="K6" s="536" t="s">
        <v>9</v>
      </c>
      <c r="L6" s="537"/>
      <c r="M6" s="517"/>
      <c r="N6" s="518"/>
      <c r="O6" s="520"/>
    </row>
    <row r="7" spans="1:15" s="22" customFormat="1" ht="9" customHeight="1">
      <c r="A7" s="21"/>
      <c r="B7" s="510"/>
      <c r="C7" s="509" t="s">
        <v>10</v>
      </c>
      <c r="D7" s="522"/>
      <c r="E7" s="538" t="s">
        <v>10</v>
      </c>
      <c r="F7" s="539"/>
      <c r="G7" s="539"/>
      <c r="H7" s="540"/>
      <c r="I7" s="544" t="s">
        <v>11</v>
      </c>
      <c r="J7" s="545"/>
      <c r="K7" s="548" t="s">
        <v>11</v>
      </c>
      <c r="L7" s="549"/>
      <c r="M7" s="523" t="s">
        <v>12</v>
      </c>
      <c r="N7" s="526" t="s">
        <v>13</v>
      </c>
      <c r="O7" s="520"/>
    </row>
    <row r="8" spans="1:15" s="22" customFormat="1" ht="9" customHeight="1">
      <c r="A8" s="21"/>
      <c r="B8" s="510"/>
      <c r="C8" s="510"/>
      <c r="D8" s="522"/>
      <c r="E8" s="541"/>
      <c r="F8" s="542"/>
      <c r="G8" s="542"/>
      <c r="H8" s="543"/>
      <c r="I8" s="546"/>
      <c r="J8" s="547"/>
      <c r="K8" s="550"/>
      <c r="L8" s="551"/>
      <c r="M8" s="524"/>
      <c r="N8" s="527"/>
      <c r="O8" s="520"/>
    </row>
    <row r="9" spans="1:15" s="22" customFormat="1" ht="27.75" customHeight="1">
      <c r="A9" s="21"/>
      <c r="B9" s="511"/>
      <c r="C9" s="511"/>
      <c r="D9" s="522"/>
      <c r="E9" s="23" t="s">
        <v>14</v>
      </c>
      <c r="F9" s="23" t="s">
        <v>15</v>
      </c>
      <c r="G9" s="23" t="s">
        <v>14</v>
      </c>
      <c r="H9" s="24" t="s">
        <v>15</v>
      </c>
      <c r="I9" s="25" t="s">
        <v>14</v>
      </c>
      <c r="J9" s="26" t="s">
        <v>15</v>
      </c>
      <c r="K9" s="27" t="s">
        <v>14</v>
      </c>
      <c r="L9" s="28" t="s">
        <v>15</v>
      </c>
      <c r="M9" s="525"/>
      <c r="N9" s="528"/>
      <c r="O9" s="521"/>
    </row>
    <row r="10" spans="1:15" s="22" customFormat="1" ht="20.100000000000001" customHeight="1">
      <c r="A10" s="21"/>
      <c r="B10" s="552" t="s">
        <v>16</v>
      </c>
      <c r="C10" s="29">
        <f t="shared" ref="C10:C37" si="0">E10+I10+K10</f>
        <v>0</v>
      </c>
      <c r="D10" s="30" t="s">
        <v>17</v>
      </c>
      <c r="E10" s="31"/>
      <c r="F10" s="32" t="e">
        <f>E10*100/C10</f>
        <v>#DIV/0!</v>
      </c>
      <c r="G10" s="31"/>
      <c r="H10" s="33"/>
      <c r="I10" s="31"/>
      <c r="J10" s="34" t="e">
        <f>I10*100/C10</f>
        <v>#DIV/0!</v>
      </c>
      <c r="K10" s="32"/>
      <c r="L10" s="35" t="e">
        <f t="shared" ref="L10:L37" si="1">K10*100/C10</f>
        <v>#DIV/0!</v>
      </c>
      <c r="M10" s="36">
        <f t="shared" ref="M10:M33" si="2">0*5/100</f>
        <v>0</v>
      </c>
      <c r="N10" s="37"/>
      <c r="O10" s="38" t="e">
        <f t="shared" ref="O10:O33" si="3">N10*5/M10</f>
        <v>#DIV/0!</v>
      </c>
    </row>
    <row r="11" spans="1:15" s="47" customFormat="1" ht="20.100000000000001" customHeight="1">
      <c r="A11" s="39"/>
      <c r="B11" s="530"/>
      <c r="C11" s="40">
        <f t="shared" si="0"/>
        <v>0</v>
      </c>
      <c r="D11" s="40" t="s">
        <v>18</v>
      </c>
      <c r="E11" s="41"/>
      <c r="F11" s="42" t="e">
        <f t="shared" ref="F11:F37" si="4">E11*100/C11</f>
        <v>#DIV/0!</v>
      </c>
      <c r="G11" s="41"/>
      <c r="H11" s="41"/>
      <c r="I11" s="41"/>
      <c r="J11" s="42" t="e">
        <f t="shared" ref="J11:J37" si="5">I11*100/C11</f>
        <v>#DIV/0!</v>
      </c>
      <c r="K11" s="41"/>
      <c r="L11" s="43" t="e">
        <f t="shared" si="1"/>
        <v>#DIV/0!</v>
      </c>
      <c r="M11" s="44">
        <f t="shared" si="2"/>
        <v>0</v>
      </c>
      <c r="N11" s="45"/>
      <c r="O11" s="46" t="e">
        <f t="shared" si="3"/>
        <v>#DIV/0!</v>
      </c>
    </row>
    <row r="12" spans="1:15" s="47" customFormat="1" ht="20.100000000000001" customHeight="1">
      <c r="A12" s="39"/>
      <c r="B12" s="530"/>
      <c r="C12" s="40">
        <f t="shared" si="0"/>
        <v>0</v>
      </c>
      <c r="D12" s="40" t="s">
        <v>19</v>
      </c>
      <c r="E12" s="41"/>
      <c r="F12" s="42" t="e">
        <f t="shared" si="4"/>
        <v>#DIV/0!</v>
      </c>
      <c r="G12" s="41"/>
      <c r="H12" s="41"/>
      <c r="I12" s="41"/>
      <c r="J12" s="42" t="e">
        <f t="shared" si="5"/>
        <v>#DIV/0!</v>
      </c>
      <c r="K12" s="41"/>
      <c r="L12" s="43" t="e">
        <f t="shared" si="1"/>
        <v>#DIV/0!</v>
      </c>
      <c r="M12" s="44">
        <f t="shared" si="2"/>
        <v>0</v>
      </c>
      <c r="N12" s="45"/>
      <c r="O12" s="46" t="e">
        <f t="shared" si="3"/>
        <v>#DIV/0!</v>
      </c>
    </row>
    <row r="13" spans="1:15" s="47" customFormat="1" ht="20.100000000000001" customHeight="1" thickBot="1">
      <c r="A13" s="39"/>
      <c r="B13" s="553"/>
      <c r="C13" s="48">
        <f t="shared" si="0"/>
        <v>0</v>
      </c>
      <c r="D13" s="48" t="s">
        <v>20</v>
      </c>
      <c r="E13" s="49"/>
      <c r="F13" s="50" t="e">
        <f t="shared" si="4"/>
        <v>#DIV/0!</v>
      </c>
      <c r="G13" s="49"/>
      <c r="H13" s="49"/>
      <c r="I13" s="49"/>
      <c r="J13" s="50" t="e">
        <f t="shared" si="5"/>
        <v>#DIV/0!</v>
      </c>
      <c r="K13" s="49"/>
      <c r="L13" s="51" t="e">
        <f t="shared" si="1"/>
        <v>#DIV/0!</v>
      </c>
      <c r="M13" s="52">
        <f t="shared" si="2"/>
        <v>0</v>
      </c>
      <c r="N13" s="53"/>
      <c r="O13" s="54" t="e">
        <f t="shared" si="3"/>
        <v>#DIV/0!</v>
      </c>
    </row>
    <row r="14" spans="1:15" s="47" customFormat="1" ht="20.100000000000001" customHeight="1">
      <c r="A14" s="39"/>
      <c r="B14" s="529" t="s">
        <v>21</v>
      </c>
      <c r="C14" s="29">
        <f t="shared" si="0"/>
        <v>0</v>
      </c>
      <c r="D14" s="30" t="s">
        <v>17</v>
      </c>
      <c r="E14" s="31"/>
      <c r="F14" s="32" t="e">
        <f t="shared" si="4"/>
        <v>#DIV/0!</v>
      </c>
      <c r="G14" s="31"/>
      <c r="H14" s="33"/>
      <c r="I14" s="31"/>
      <c r="J14" s="34" t="e">
        <f t="shared" si="5"/>
        <v>#DIV/0!</v>
      </c>
      <c r="K14" s="32"/>
      <c r="L14" s="35" t="e">
        <f t="shared" si="1"/>
        <v>#DIV/0!</v>
      </c>
      <c r="M14" s="36">
        <f t="shared" si="2"/>
        <v>0</v>
      </c>
      <c r="N14" s="37"/>
      <c r="O14" s="38" t="e">
        <f t="shared" si="3"/>
        <v>#DIV/0!</v>
      </c>
    </row>
    <row r="15" spans="1:15" s="47" customFormat="1" ht="20.100000000000001" customHeight="1">
      <c r="A15" s="39"/>
      <c r="B15" s="530"/>
      <c r="C15" s="40">
        <f t="shared" si="0"/>
        <v>0</v>
      </c>
      <c r="D15" s="40" t="s">
        <v>18</v>
      </c>
      <c r="E15" s="41"/>
      <c r="F15" s="42" t="e">
        <f t="shared" si="4"/>
        <v>#DIV/0!</v>
      </c>
      <c r="G15" s="41"/>
      <c r="H15" s="41"/>
      <c r="I15" s="41"/>
      <c r="J15" s="42" t="e">
        <f t="shared" si="5"/>
        <v>#DIV/0!</v>
      </c>
      <c r="K15" s="41"/>
      <c r="L15" s="43" t="e">
        <f t="shared" si="1"/>
        <v>#DIV/0!</v>
      </c>
      <c r="M15" s="44">
        <f t="shared" si="2"/>
        <v>0</v>
      </c>
      <c r="N15" s="45"/>
      <c r="O15" s="46" t="e">
        <f t="shared" si="3"/>
        <v>#DIV/0!</v>
      </c>
    </row>
    <row r="16" spans="1:15" s="47" customFormat="1" ht="20.100000000000001" customHeight="1">
      <c r="A16" s="39"/>
      <c r="B16" s="530"/>
      <c r="C16" s="40">
        <f t="shared" si="0"/>
        <v>0</v>
      </c>
      <c r="D16" s="40" t="s">
        <v>19</v>
      </c>
      <c r="E16" s="41"/>
      <c r="F16" s="42" t="e">
        <f t="shared" si="4"/>
        <v>#DIV/0!</v>
      </c>
      <c r="G16" s="41"/>
      <c r="H16" s="41"/>
      <c r="I16" s="41"/>
      <c r="J16" s="42" t="e">
        <f t="shared" si="5"/>
        <v>#DIV/0!</v>
      </c>
      <c r="K16" s="41"/>
      <c r="L16" s="43" t="e">
        <f t="shared" si="1"/>
        <v>#DIV/0!</v>
      </c>
      <c r="M16" s="44">
        <f t="shared" si="2"/>
        <v>0</v>
      </c>
      <c r="N16" s="45"/>
      <c r="O16" s="46" t="e">
        <f t="shared" si="3"/>
        <v>#DIV/0!</v>
      </c>
    </row>
    <row r="17" spans="1:15" s="47" customFormat="1" ht="20.100000000000001" customHeight="1" thickBot="1">
      <c r="A17" s="39"/>
      <c r="B17" s="553"/>
      <c r="C17" s="48">
        <f t="shared" si="0"/>
        <v>0</v>
      </c>
      <c r="D17" s="48" t="s">
        <v>20</v>
      </c>
      <c r="E17" s="49"/>
      <c r="F17" s="50" t="e">
        <f t="shared" si="4"/>
        <v>#DIV/0!</v>
      </c>
      <c r="G17" s="49"/>
      <c r="H17" s="49"/>
      <c r="I17" s="49"/>
      <c r="J17" s="50" t="e">
        <f t="shared" si="5"/>
        <v>#DIV/0!</v>
      </c>
      <c r="K17" s="49"/>
      <c r="L17" s="51" t="e">
        <f t="shared" si="1"/>
        <v>#DIV/0!</v>
      </c>
      <c r="M17" s="52">
        <f t="shared" si="2"/>
        <v>0</v>
      </c>
      <c r="N17" s="53"/>
      <c r="O17" s="54" t="e">
        <f t="shared" si="3"/>
        <v>#DIV/0!</v>
      </c>
    </row>
    <row r="18" spans="1:15" s="47" customFormat="1" ht="20.100000000000001" customHeight="1">
      <c r="A18" s="39"/>
      <c r="B18" s="529" t="s">
        <v>22</v>
      </c>
      <c r="C18" s="29">
        <f t="shared" si="0"/>
        <v>0</v>
      </c>
      <c r="D18" s="30" t="s">
        <v>17</v>
      </c>
      <c r="E18" s="31"/>
      <c r="F18" s="32" t="e">
        <f t="shared" si="4"/>
        <v>#DIV/0!</v>
      </c>
      <c r="G18" s="31"/>
      <c r="H18" s="33"/>
      <c r="I18" s="31"/>
      <c r="J18" s="34" t="e">
        <f t="shared" si="5"/>
        <v>#DIV/0!</v>
      </c>
      <c r="K18" s="32"/>
      <c r="L18" s="35" t="e">
        <f t="shared" si="1"/>
        <v>#DIV/0!</v>
      </c>
      <c r="M18" s="36">
        <f t="shared" si="2"/>
        <v>0</v>
      </c>
      <c r="N18" s="37"/>
      <c r="O18" s="38" t="e">
        <f t="shared" si="3"/>
        <v>#DIV/0!</v>
      </c>
    </row>
    <row r="19" spans="1:15" s="47" customFormat="1" ht="20.100000000000001" customHeight="1">
      <c r="A19" s="39"/>
      <c r="B19" s="530"/>
      <c r="C19" s="40">
        <f t="shared" si="0"/>
        <v>0</v>
      </c>
      <c r="D19" s="40" t="s">
        <v>18</v>
      </c>
      <c r="E19" s="41"/>
      <c r="F19" s="42" t="e">
        <f t="shared" si="4"/>
        <v>#DIV/0!</v>
      </c>
      <c r="G19" s="41"/>
      <c r="H19" s="41"/>
      <c r="I19" s="41"/>
      <c r="J19" s="42" t="e">
        <f t="shared" si="5"/>
        <v>#DIV/0!</v>
      </c>
      <c r="K19" s="41"/>
      <c r="L19" s="43" t="e">
        <f t="shared" si="1"/>
        <v>#DIV/0!</v>
      </c>
      <c r="M19" s="44">
        <f t="shared" si="2"/>
        <v>0</v>
      </c>
      <c r="N19" s="45"/>
      <c r="O19" s="46" t="e">
        <f t="shared" si="3"/>
        <v>#DIV/0!</v>
      </c>
    </row>
    <row r="20" spans="1:15" s="47" customFormat="1" ht="20.100000000000001" customHeight="1">
      <c r="A20" s="39"/>
      <c r="B20" s="530"/>
      <c r="C20" s="40">
        <f t="shared" si="0"/>
        <v>0</v>
      </c>
      <c r="D20" s="40" t="s">
        <v>19</v>
      </c>
      <c r="E20" s="41"/>
      <c r="F20" s="42" t="e">
        <f t="shared" si="4"/>
        <v>#DIV/0!</v>
      </c>
      <c r="G20" s="41"/>
      <c r="H20" s="41"/>
      <c r="I20" s="41"/>
      <c r="J20" s="42" t="e">
        <f t="shared" si="5"/>
        <v>#DIV/0!</v>
      </c>
      <c r="K20" s="41"/>
      <c r="L20" s="43" t="e">
        <f t="shared" si="1"/>
        <v>#DIV/0!</v>
      </c>
      <c r="M20" s="44">
        <f t="shared" si="2"/>
        <v>0</v>
      </c>
      <c r="N20" s="45"/>
      <c r="O20" s="46" t="e">
        <f t="shared" si="3"/>
        <v>#DIV/0!</v>
      </c>
    </row>
    <row r="21" spans="1:15" s="47" customFormat="1" ht="20.100000000000001" customHeight="1" thickBot="1">
      <c r="A21" s="39"/>
      <c r="B21" s="553"/>
      <c r="C21" s="48">
        <f t="shared" si="0"/>
        <v>0</v>
      </c>
      <c r="D21" s="48" t="s">
        <v>20</v>
      </c>
      <c r="E21" s="49"/>
      <c r="F21" s="50" t="e">
        <f t="shared" si="4"/>
        <v>#DIV/0!</v>
      </c>
      <c r="G21" s="49"/>
      <c r="H21" s="49"/>
      <c r="I21" s="49"/>
      <c r="J21" s="50" t="e">
        <f t="shared" si="5"/>
        <v>#DIV/0!</v>
      </c>
      <c r="K21" s="49"/>
      <c r="L21" s="51" t="e">
        <f t="shared" si="1"/>
        <v>#DIV/0!</v>
      </c>
      <c r="M21" s="52">
        <f t="shared" si="2"/>
        <v>0</v>
      </c>
      <c r="N21" s="53"/>
      <c r="O21" s="54" t="e">
        <f t="shared" si="3"/>
        <v>#DIV/0!</v>
      </c>
    </row>
    <row r="22" spans="1:15" s="47" customFormat="1" ht="20.100000000000001" customHeight="1">
      <c r="A22" s="39"/>
      <c r="B22" s="529" t="s">
        <v>23</v>
      </c>
      <c r="C22" s="29">
        <f t="shared" si="0"/>
        <v>0</v>
      </c>
      <c r="D22" s="30" t="s">
        <v>17</v>
      </c>
      <c r="E22" s="31"/>
      <c r="F22" s="32" t="e">
        <f t="shared" si="4"/>
        <v>#DIV/0!</v>
      </c>
      <c r="G22" s="31"/>
      <c r="H22" s="33"/>
      <c r="I22" s="31"/>
      <c r="J22" s="34" t="e">
        <f t="shared" si="5"/>
        <v>#DIV/0!</v>
      </c>
      <c r="K22" s="32"/>
      <c r="L22" s="35" t="e">
        <f t="shared" si="1"/>
        <v>#DIV/0!</v>
      </c>
      <c r="M22" s="36">
        <f t="shared" si="2"/>
        <v>0</v>
      </c>
      <c r="N22" s="37"/>
      <c r="O22" s="38" t="e">
        <f t="shared" si="3"/>
        <v>#DIV/0!</v>
      </c>
    </row>
    <row r="23" spans="1:15" s="47" customFormat="1" ht="20.100000000000001" customHeight="1">
      <c r="A23" s="39"/>
      <c r="B23" s="530"/>
      <c r="C23" s="40">
        <f t="shared" si="0"/>
        <v>0</v>
      </c>
      <c r="D23" s="40" t="s">
        <v>18</v>
      </c>
      <c r="E23" s="41"/>
      <c r="F23" s="42" t="e">
        <f t="shared" si="4"/>
        <v>#DIV/0!</v>
      </c>
      <c r="G23" s="41"/>
      <c r="H23" s="41"/>
      <c r="I23" s="41"/>
      <c r="J23" s="42" t="e">
        <f t="shared" si="5"/>
        <v>#DIV/0!</v>
      </c>
      <c r="K23" s="41"/>
      <c r="L23" s="43" t="e">
        <f t="shared" si="1"/>
        <v>#DIV/0!</v>
      </c>
      <c r="M23" s="44">
        <f t="shared" si="2"/>
        <v>0</v>
      </c>
      <c r="N23" s="45"/>
      <c r="O23" s="46" t="e">
        <f t="shared" si="3"/>
        <v>#DIV/0!</v>
      </c>
    </row>
    <row r="24" spans="1:15" s="47" customFormat="1" ht="20.100000000000001" customHeight="1">
      <c r="A24" s="39"/>
      <c r="B24" s="530"/>
      <c r="C24" s="40">
        <f t="shared" si="0"/>
        <v>0</v>
      </c>
      <c r="D24" s="40" t="s">
        <v>19</v>
      </c>
      <c r="E24" s="41"/>
      <c r="F24" s="42" t="e">
        <f t="shared" si="4"/>
        <v>#DIV/0!</v>
      </c>
      <c r="G24" s="41"/>
      <c r="H24" s="41"/>
      <c r="I24" s="41"/>
      <c r="J24" s="42" t="e">
        <f t="shared" si="5"/>
        <v>#DIV/0!</v>
      </c>
      <c r="K24" s="41"/>
      <c r="L24" s="43" t="e">
        <f t="shared" si="1"/>
        <v>#DIV/0!</v>
      </c>
      <c r="M24" s="44">
        <f t="shared" si="2"/>
        <v>0</v>
      </c>
      <c r="N24" s="45"/>
      <c r="O24" s="46" t="e">
        <f t="shared" si="3"/>
        <v>#DIV/0!</v>
      </c>
    </row>
    <row r="25" spans="1:15" s="47" customFormat="1" ht="20.100000000000001" customHeight="1" thickBot="1">
      <c r="A25" s="39"/>
      <c r="B25" s="531"/>
      <c r="C25" s="48">
        <f t="shared" si="0"/>
        <v>0</v>
      </c>
      <c r="D25" s="48" t="s">
        <v>20</v>
      </c>
      <c r="E25" s="49"/>
      <c r="F25" s="50" t="e">
        <f t="shared" si="4"/>
        <v>#DIV/0!</v>
      </c>
      <c r="G25" s="49"/>
      <c r="H25" s="49"/>
      <c r="I25" s="49"/>
      <c r="J25" s="50" t="e">
        <f t="shared" si="5"/>
        <v>#DIV/0!</v>
      </c>
      <c r="K25" s="49"/>
      <c r="L25" s="51" t="e">
        <f t="shared" si="1"/>
        <v>#DIV/0!</v>
      </c>
      <c r="M25" s="52">
        <f t="shared" si="2"/>
        <v>0</v>
      </c>
      <c r="N25" s="53"/>
      <c r="O25" s="54" t="e">
        <f t="shared" si="3"/>
        <v>#DIV/0!</v>
      </c>
    </row>
    <row r="26" spans="1:15" s="47" customFormat="1" ht="20.100000000000001" customHeight="1" thickTop="1">
      <c r="A26" s="39"/>
      <c r="B26" s="529" t="s">
        <v>24</v>
      </c>
      <c r="C26" s="29">
        <f t="shared" si="0"/>
        <v>0</v>
      </c>
      <c r="D26" s="30" t="s">
        <v>17</v>
      </c>
      <c r="E26" s="31"/>
      <c r="F26" s="32" t="e">
        <f t="shared" si="4"/>
        <v>#DIV/0!</v>
      </c>
      <c r="G26" s="31"/>
      <c r="H26" s="33"/>
      <c r="I26" s="31"/>
      <c r="J26" s="34" t="e">
        <f t="shared" si="5"/>
        <v>#DIV/0!</v>
      </c>
      <c r="K26" s="32"/>
      <c r="L26" s="35" t="e">
        <f t="shared" si="1"/>
        <v>#DIV/0!</v>
      </c>
      <c r="M26" s="36">
        <f t="shared" si="2"/>
        <v>0</v>
      </c>
      <c r="N26" s="37"/>
      <c r="O26" s="38" t="e">
        <f t="shared" si="3"/>
        <v>#DIV/0!</v>
      </c>
    </row>
    <row r="27" spans="1:15" s="47" customFormat="1" ht="20.100000000000001" customHeight="1">
      <c r="A27" s="39"/>
      <c r="B27" s="530"/>
      <c r="C27" s="40">
        <f t="shared" si="0"/>
        <v>0</v>
      </c>
      <c r="D27" s="40" t="s">
        <v>18</v>
      </c>
      <c r="E27" s="41"/>
      <c r="F27" s="42" t="e">
        <f t="shared" si="4"/>
        <v>#DIV/0!</v>
      </c>
      <c r="G27" s="41"/>
      <c r="H27" s="41"/>
      <c r="I27" s="41"/>
      <c r="J27" s="42" t="e">
        <f t="shared" si="5"/>
        <v>#DIV/0!</v>
      </c>
      <c r="K27" s="41"/>
      <c r="L27" s="43" t="e">
        <f t="shared" si="1"/>
        <v>#DIV/0!</v>
      </c>
      <c r="M27" s="44">
        <f t="shared" si="2"/>
        <v>0</v>
      </c>
      <c r="N27" s="45"/>
      <c r="O27" s="46" t="e">
        <f t="shared" si="3"/>
        <v>#DIV/0!</v>
      </c>
    </row>
    <row r="28" spans="1:15" s="47" customFormat="1" ht="20.100000000000001" customHeight="1">
      <c r="A28" s="39"/>
      <c r="B28" s="530"/>
      <c r="C28" s="40">
        <f t="shared" si="0"/>
        <v>0</v>
      </c>
      <c r="D28" s="40" t="s">
        <v>19</v>
      </c>
      <c r="E28" s="41"/>
      <c r="F28" s="42" t="e">
        <f t="shared" si="4"/>
        <v>#DIV/0!</v>
      </c>
      <c r="G28" s="41"/>
      <c r="H28" s="41"/>
      <c r="I28" s="41"/>
      <c r="J28" s="42" t="e">
        <f t="shared" si="5"/>
        <v>#DIV/0!</v>
      </c>
      <c r="K28" s="41"/>
      <c r="L28" s="43" t="e">
        <f t="shared" si="1"/>
        <v>#DIV/0!</v>
      </c>
      <c r="M28" s="44">
        <f t="shared" si="2"/>
        <v>0</v>
      </c>
      <c r="N28" s="45"/>
      <c r="O28" s="46" t="e">
        <f t="shared" si="3"/>
        <v>#DIV/0!</v>
      </c>
    </row>
    <row r="29" spans="1:15" s="47" customFormat="1" ht="20.100000000000001" customHeight="1" thickBot="1">
      <c r="A29" s="39"/>
      <c r="B29" s="531"/>
      <c r="C29" s="48">
        <f t="shared" si="0"/>
        <v>0</v>
      </c>
      <c r="D29" s="48" t="s">
        <v>20</v>
      </c>
      <c r="E29" s="49"/>
      <c r="F29" s="50" t="e">
        <f t="shared" si="4"/>
        <v>#DIV/0!</v>
      </c>
      <c r="G29" s="49"/>
      <c r="H29" s="49"/>
      <c r="I29" s="49"/>
      <c r="J29" s="50" t="e">
        <f t="shared" si="5"/>
        <v>#DIV/0!</v>
      </c>
      <c r="K29" s="49"/>
      <c r="L29" s="51" t="e">
        <f t="shared" si="1"/>
        <v>#DIV/0!</v>
      </c>
      <c r="M29" s="52">
        <f t="shared" si="2"/>
        <v>0</v>
      </c>
      <c r="N29" s="53"/>
      <c r="O29" s="54" t="e">
        <f t="shared" si="3"/>
        <v>#DIV/0!</v>
      </c>
    </row>
    <row r="30" spans="1:15" s="47" customFormat="1" ht="20.100000000000001" customHeight="1" thickTop="1">
      <c r="A30" s="39"/>
      <c r="B30" s="529" t="s">
        <v>25</v>
      </c>
      <c r="C30" s="29">
        <f t="shared" si="0"/>
        <v>0</v>
      </c>
      <c r="D30" s="30" t="s">
        <v>17</v>
      </c>
      <c r="E30" s="31"/>
      <c r="F30" s="32" t="e">
        <f t="shared" si="4"/>
        <v>#DIV/0!</v>
      </c>
      <c r="G30" s="31"/>
      <c r="H30" s="33"/>
      <c r="I30" s="31"/>
      <c r="J30" s="34" t="e">
        <f t="shared" si="5"/>
        <v>#DIV/0!</v>
      </c>
      <c r="K30" s="32"/>
      <c r="L30" s="35" t="e">
        <f t="shared" si="1"/>
        <v>#DIV/0!</v>
      </c>
      <c r="M30" s="36">
        <f t="shared" si="2"/>
        <v>0</v>
      </c>
      <c r="N30" s="37"/>
      <c r="O30" s="38" t="e">
        <f t="shared" si="3"/>
        <v>#DIV/0!</v>
      </c>
    </row>
    <row r="31" spans="1:15" s="47" customFormat="1" ht="20.100000000000001" customHeight="1">
      <c r="A31" s="39"/>
      <c r="B31" s="530"/>
      <c r="C31" s="40">
        <f t="shared" si="0"/>
        <v>0</v>
      </c>
      <c r="D31" s="40" t="s">
        <v>18</v>
      </c>
      <c r="E31" s="41"/>
      <c r="F31" s="42" t="e">
        <f t="shared" si="4"/>
        <v>#DIV/0!</v>
      </c>
      <c r="G31" s="41"/>
      <c r="H31" s="41"/>
      <c r="I31" s="41"/>
      <c r="J31" s="42" t="e">
        <f t="shared" si="5"/>
        <v>#DIV/0!</v>
      </c>
      <c r="K31" s="41"/>
      <c r="L31" s="43" t="e">
        <f t="shared" si="1"/>
        <v>#DIV/0!</v>
      </c>
      <c r="M31" s="44">
        <f t="shared" si="2"/>
        <v>0</v>
      </c>
      <c r="N31" s="45"/>
      <c r="O31" s="46" t="e">
        <f t="shared" si="3"/>
        <v>#DIV/0!</v>
      </c>
    </row>
    <row r="32" spans="1:15" s="47" customFormat="1" ht="20.100000000000001" customHeight="1">
      <c r="A32" s="39"/>
      <c r="B32" s="530"/>
      <c r="C32" s="40">
        <f t="shared" si="0"/>
        <v>0</v>
      </c>
      <c r="D32" s="40" t="s">
        <v>19</v>
      </c>
      <c r="E32" s="41"/>
      <c r="F32" s="42" t="e">
        <f t="shared" si="4"/>
        <v>#DIV/0!</v>
      </c>
      <c r="G32" s="41"/>
      <c r="H32" s="41"/>
      <c r="I32" s="41"/>
      <c r="J32" s="42" t="e">
        <f t="shared" si="5"/>
        <v>#DIV/0!</v>
      </c>
      <c r="K32" s="41"/>
      <c r="L32" s="43" t="e">
        <f t="shared" si="1"/>
        <v>#DIV/0!</v>
      </c>
      <c r="M32" s="44">
        <f t="shared" si="2"/>
        <v>0</v>
      </c>
      <c r="N32" s="45"/>
      <c r="O32" s="46" t="e">
        <f t="shared" si="3"/>
        <v>#DIV/0!</v>
      </c>
    </row>
    <row r="33" spans="1:15" s="47" customFormat="1" ht="20.100000000000001" customHeight="1" thickBot="1">
      <c r="A33" s="39"/>
      <c r="B33" s="531"/>
      <c r="C33" s="48">
        <f t="shared" si="0"/>
        <v>0</v>
      </c>
      <c r="D33" s="48" t="s">
        <v>20</v>
      </c>
      <c r="E33" s="49"/>
      <c r="F33" s="50" t="e">
        <f t="shared" si="4"/>
        <v>#DIV/0!</v>
      </c>
      <c r="G33" s="49"/>
      <c r="H33" s="49"/>
      <c r="I33" s="49"/>
      <c r="J33" s="50" t="e">
        <f t="shared" si="5"/>
        <v>#DIV/0!</v>
      </c>
      <c r="K33" s="49"/>
      <c r="L33" s="51" t="e">
        <f t="shared" si="1"/>
        <v>#DIV/0!</v>
      </c>
      <c r="M33" s="52">
        <f t="shared" si="2"/>
        <v>0</v>
      </c>
      <c r="N33" s="53"/>
      <c r="O33" s="54" t="e">
        <f t="shared" si="3"/>
        <v>#DIV/0!</v>
      </c>
    </row>
    <row r="34" spans="1:15" s="47" customFormat="1" ht="20.100000000000001" customHeight="1" thickTop="1">
      <c r="A34" s="39"/>
      <c r="B34" s="556" t="s">
        <v>26</v>
      </c>
      <c r="C34" s="29">
        <f t="shared" si="0"/>
        <v>0</v>
      </c>
      <c r="D34" s="30" t="s">
        <v>17</v>
      </c>
      <c r="E34" s="32">
        <f>E10+E14+E18+E30</f>
        <v>0</v>
      </c>
      <c r="F34" s="55" t="e">
        <f t="shared" si="4"/>
        <v>#DIV/0!</v>
      </c>
      <c r="G34" s="56"/>
      <c r="H34" s="57"/>
      <c r="I34" s="58">
        <f>I10+I14+I18+I30</f>
        <v>0</v>
      </c>
      <c r="J34" s="55" t="e">
        <f t="shared" si="5"/>
        <v>#DIV/0!</v>
      </c>
      <c r="K34" s="58">
        <f>K10+K14+K18+K30</f>
        <v>0</v>
      </c>
      <c r="L34" s="59" t="e">
        <f t="shared" si="1"/>
        <v>#DIV/0!</v>
      </c>
      <c r="M34" s="36">
        <f>M10+M14+M18+M30</f>
        <v>0</v>
      </c>
      <c r="N34" s="37"/>
      <c r="O34" s="60"/>
    </row>
    <row r="35" spans="1:15" s="69" customFormat="1" ht="20.100000000000001" customHeight="1">
      <c r="A35" s="61"/>
      <c r="B35" s="557"/>
      <c r="C35" s="62">
        <f t="shared" si="0"/>
        <v>0</v>
      </c>
      <c r="D35" s="62" t="s">
        <v>18</v>
      </c>
      <c r="E35" s="63">
        <f>E11+E15+E19+E31</f>
        <v>0</v>
      </c>
      <c r="F35" s="64" t="e">
        <f t="shared" si="4"/>
        <v>#DIV/0!</v>
      </c>
      <c r="G35" s="63"/>
      <c r="H35" s="63"/>
      <c r="I35" s="63">
        <f>I11+I15+I19+I31</f>
        <v>0</v>
      </c>
      <c r="J35" s="64" t="e">
        <f t="shared" si="5"/>
        <v>#DIV/0!</v>
      </c>
      <c r="K35" s="63">
        <f>K11+K15+K19+K31</f>
        <v>0</v>
      </c>
      <c r="L35" s="65" t="e">
        <f t="shared" si="1"/>
        <v>#DIV/0!</v>
      </c>
      <c r="M35" s="66">
        <f>M11+M15+M19+M31</f>
        <v>0</v>
      </c>
      <c r="N35" s="67"/>
      <c r="O35" s="68"/>
    </row>
    <row r="36" spans="1:15" s="69" customFormat="1" ht="20.100000000000001" customHeight="1">
      <c r="A36" s="61"/>
      <c r="B36" s="557"/>
      <c r="C36" s="70">
        <f t="shared" si="0"/>
        <v>0</v>
      </c>
      <c r="D36" s="71" t="s">
        <v>19</v>
      </c>
      <c r="E36" s="72">
        <f>E12+E16+E20+E32</f>
        <v>0</v>
      </c>
      <c r="F36" s="73" t="e">
        <f t="shared" si="4"/>
        <v>#DIV/0!</v>
      </c>
      <c r="G36" s="74"/>
      <c r="H36" s="74"/>
      <c r="I36" s="75">
        <f>I12+I16+I20+I32</f>
        <v>0</v>
      </c>
      <c r="J36" s="73" t="e">
        <f t="shared" si="5"/>
        <v>#DIV/0!</v>
      </c>
      <c r="K36" s="75">
        <f>K12+K16+K20+K32</f>
        <v>0</v>
      </c>
      <c r="L36" s="76" t="e">
        <f t="shared" si="1"/>
        <v>#DIV/0!</v>
      </c>
      <c r="M36" s="77">
        <f>M12+M16+M20+M32</f>
        <v>0</v>
      </c>
      <c r="N36" s="78"/>
      <c r="O36" s="79"/>
    </row>
    <row r="37" spans="1:15" s="69" customFormat="1" ht="20.100000000000001" customHeight="1">
      <c r="A37" s="61"/>
      <c r="B37" s="558"/>
      <c r="C37" s="71">
        <f t="shared" si="0"/>
        <v>0</v>
      </c>
      <c r="D37" s="71" t="s">
        <v>20</v>
      </c>
      <c r="E37" s="72">
        <f>E13+E17+E21+E33</f>
        <v>0</v>
      </c>
      <c r="F37" s="73" t="e">
        <f t="shared" si="4"/>
        <v>#DIV/0!</v>
      </c>
      <c r="G37" s="72"/>
      <c r="H37" s="72"/>
      <c r="I37" s="72">
        <f>I13+I17+I21+I33</f>
        <v>0</v>
      </c>
      <c r="J37" s="73" t="e">
        <f t="shared" si="5"/>
        <v>#DIV/0!</v>
      </c>
      <c r="K37" s="72">
        <f>K13+K17+K21+K33</f>
        <v>0</v>
      </c>
      <c r="L37" s="76" t="e">
        <f t="shared" si="1"/>
        <v>#DIV/0!</v>
      </c>
      <c r="M37" s="80">
        <f>M13+M17+M21+M33</f>
        <v>0</v>
      </c>
      <c r="N37" s="78"/>
      <c r="O37" s="81"/>
    </row>
    <row r="38" spans="1:15" ht="26.25" customHeight="1">
      <c r="B38" s="559"/>
      <c r="C38" s="559"/>
      <c r="D38" s="559"/>
      <c r="E38" s="559"/>
      <c r="F38" s="559"/>
      <c r="G38" s="559"/>
      <c r="H38" s="559"/>
      <c r="I38" s="559"/>
      <c r="J38" s="559"/>
      <c r="K38" s="559"/>
      <c r="L38" s="559"/>
      <c r="M38" s="559"/>
      <c r="N38" s="559"/>
      <c r="O38" s="559"/>
    </row>
    <row r="39" spans="1:15" ht="57" customHeight="1">
      <c r="B39" s="560" t="s">
        <v>141</v>
      </c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O39" s="561"/>
    </row>
    <row r="40" spans="1:15" ht="24.75">
      <c r="B40" s="562" t="s">
        <v>27</v>
      </c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</row>
    <row r="41" spans="1:15" ht="23.25">
      <c r="B41" s="554" t="s">
        <v>137</v>
      </c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</row>
    <row r="42" spans="1:15" ht="26.25">
      <c r="B42" s="555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</row>
    <row r="43" spans="1:15" ht="23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23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spans="1:15" ht="26.25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51" spans="16:20" ht="15" customHeight="1">
      <c r="Q51" s="86" t="s">
        <v>28</v>
      </c>
      <c r="R51" s="86" t="s">
        <v>29</v>
      </c>
      <c r="S51" s="86" t="s">
        <v>30</v>
      </c>
      <c r="T51" s="86" t="s">
        <v>31</v>
      </c>
    </row>
    <row r="52" spans="16:20" ht="15" customHeight="1">
      <c r="P52" s="83">
        <v>1</v>
      </c>
      <c r="Q52" s="87" t="e">
        <f>O10</f>
        <v>#DIV/0!</v>
      </c>
      <c r="R52" s="87" t="e">
        <f>O11</f>
        <v>#DIV/0!</v>
      </c>
      <c r="S52" s="87" t="e">
        <f>O12</f>
        <v>#DIV/0!</v>
      </c>
      <c r="T52" s="88" t="e">
        <f>O13</f>
        <v>#DIV/0!</v>
      </c>
    </row>
    <row r="53" spans="16:20" ht="15" customHeight="1">
      <c r="P53" s="83">
        <v>2</v>
      </c>
      <c r="Q53" s="87" t="e">
        <f>O14</f>
        <v>#DIV/0!</v>
      </c>
      <c r="R53" s="87" t="e">
        <f>O15</f>
        <v>#DIV/0!</v>
      </c>
      <c r="S53" s="87" t="e">
        <f>O16</f>
        <v>#DIV/0!</v>
      </c>
      <c r="T53" s="88" t="e">
        <f>O17</f>
        <v>#DIV/0!</v>
      </c>
    </row>
    <row r="54" spans="16:20" ht="15" customHeight="1">
      <c r="P54" s="83">
        <v>3</v>
      </c>
      <c r="Q54" s="87" t="e">
        <f>O18</f>
        <v>#DIV/0!</v>
      </c>
      <c r="R54" s="87" t="e">
        <f>O19</f>
        <v>#DIV/0!</v>
      </c>
      <c r="S54" s="87" t="e">
        <f>O20</f>
        <v>#DIV/0!</v>
      </c>
      <c r="T54" s="88" t="e">
        <f>O21</f>
        <v>#DIV/0!</v>
      </c>
    </row>
    <row r="55" spans="16:20" ht="15" customHeight="1">
      <c r="P55" s="83">
        <v>4</v>
      </c>
      <c r="Q55" s="87" t="e">
        <f>O22</f>
        <v>#DIV/0!</v>
      </c>
      <c r="R55" s="87" t="e">
        <f>O23</f>
        <v>#DIV/0!</v>
      </c>
      <c r="S55" s="87" t="e">
        <f>O24</f>
        <v>#DIV/0!</v>
      </c>
      <c r="T55" s="88" t="e">
        <f>O25</f>
        <v>#DIV/0!</v>
      </c>
    </row>
    <row r="56" spans="16:20" ht="15" customHeight="1">
      <c r="P56" s="83">
        <v>5</v>
      </c>
      <c r="Q56" s="87" t="e">
        <f>O26</f>
        <v>#DIV/0!</v>
      </c>
      <c r="R56" s="87" t="e">
        <f>O27</f>
        <v>#DIV/0!</v>
      </c>
      <c r="S56" s="87" t="e">
        <f>O29</f>
        <v>#DIV/0!</v>
      </c>
      <c r="T56" s="88" t="e">
        <f>O29</f>
        <v>#DIV/0!</v>
      </c>
    </row>
    <row r="57" spans="16:20" ht="15" customHeight="1">
      <c r="P57" s="83">
        <v>6</v>
      </c>
      <c r="Q57" s="87" t="e">
        <f>O30</f>
        <v>#DIV/0!</v>
      </c>
      <c r="R57" s="87" t="e">
        <f>O31</f>
        <v>#DIV/0!</v>
      </c>
      <c r="S57" s="87" t="e">
        <f>O32</f>
        <v>#DIV/0!</v>
      </c>
      <c r="T57" s="88" t="e">
        <f>O33</f>
        <v>#DIV/0!</v>
      </c>
    </row>
  </sheetData>
  <mergeCells count="31">
    <mergeCell ref="B41:O41"/>
    <mergeCell ref="B42:O42"/>
    <mergeCell ref="B26:B29"/>
    <mergeCell ref="B30:B33"/>
    <mergeCell ref="B34:B37"/>
    <mergeCell ref="B38:O38"/>
    <mergeCell ref="B39:O39"/>
    <mergeCell ref="B40:O40"/>
    <mergeCell ref="B22:B25"/>
    <mergeCell ref="E6:H6"/>
    <mergeCell ref="I6:J6"/>
    <mergeCell ref="K6:L6"/>
    <mergeCell ref="C7:C9"/>
    <mergeCell ref="E7:H8"/>
    <mergeCell ref="I7:J8"/>
    <mergeCell ref="K7:L8"/>
    <mergeCell ref="B10:B13"/>
    <mergeCell ref="B14:B17"/>
    <mergeCell ref="B18:B21"/>
    <mergeCell ref="B1:O1"/>
    <mergeCell ref="B2:O2"/>
    <mergeCell ref="B3:O3"/>
    <mergeCell ref="B4:O4"/>
    <mergeCell ref="B5:B9"/>
    <mergeCell ref="C5:C6"/>
    <mergeCell ref="D5:L5"/>
    <mergeCell ref="M5:N6"/>
    <mergeCell ref="O5:O9"/>
    <mergeCell ref="D6:D9"/>
    <mergeCell ref="M7:M9"/>
    <mergeCell ref="N7:N9"/>
  </mergeCells>
  <printOptions horizontalCentered="1" verticalCentered="1"/>
  <pageMargins left="0.78740157480314965" right="0.78740157480314965" top="0.27559055118110237" bottom="0.39370078740157483" header="0.35433070866141736" footer="0.15748031496062992"/>
  <pageSetup paperSize="9" scale="70" orientation="landscape" useFirstPageNumber="1" r:id="rId1"/>
  <headerFooter alignWithMargins="0">
    <oddFooter>&amp;C&amp;"TH SarabunPSK,Regular"&amp;22&amp;P</oddFooter>
  </headerFooter>
  <rowBreaks count="1" manualBreakCount="1">
    <brk id="37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74"/>
  <sheetViews>
    <sheetView view="pageBreakPreview" topLeftCell="A7" zoomScaleNormal="100" zoomScaleSheetLayoutView="100" workbookViewId="0">
      <selection activeCell="G13" sqref="G13:H16"/>
    </sheetView>
  </sheetViews>
  <sheetFormatPr defaultColWidth="10.42578125" defaultRowHeight="21"/>
  <cols>
    <col min="1" max="2" width="6.7109375" style="201" customWidth="1"/>
    <col min="3" max="3" width="6.5703125" style="201" customWidth="1"/>
    <col min="4" max="4" width="61.7109375" style="89" customWidth="1"/>
    <col min="5" max="5" width="9.42578125" style="89" customWidth="1"/>
    <col min="6" max="6" width="11.7109375" style="89" hidden="1" customWidth="1"/>
    <col min="7" max="7" width="10" style="89" customWidth="1"/>
    <col min="8" max="8" width="7.85546875" style="89" bestFit="1" customWidth="1"/>
    <col min="9" max="9" width="7.85546875" style="89" customWidth="1"/>
    <col min="10" max="10" width="9.5703125" style="201" bestFit="1" customWidth="1"/>
    <col min="11" max="11" width="9.28515625" style="201" customWidth="1"/>
    <col min="12" max="12" width="10.42578125" style="201"/>
    <col min="13" max="13" width="7" style="251" customWidth="1"/>
    <col min="14" max="14" width="7.42578125" style="252" bestFit="1" customWidth="1"/>
    <col min="15" max="16" width="6.42578125" style="252" bestFit="1" customWidth="1"/>
    <col min="17" max="17" width="6.5703125" style="252" customWidth="1"/>
    <col min="18" max="16384" width="10.42578125" style="89"/>
  </cols>
  <sheetData>
    <row r="1" spans="1:17" ht="57.75" customHeight="1">
      <c r="A1" s="570" t="s">
        <v>143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</row>
    <row r="2" spans="1:17" ht="26.25">
      <c r="A2" s="572" t="s">
        <v>142</v>
      </c>
      <c r="B2" s="572"/>
      <c r="C2" s="573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</row>
    <row r="3" spans="1:17" ht="26.25">
      <c r="A3" s="575" t="s">
        <v>137</v>
      </c>
      <c r="B3" s="575"/>
      <c r="C3" s="573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</row>
    <row r="4" spans="1:17" ht="15" customHeight="1">
      <c r="A4" s="576"/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</row>
    <row r="5" spans="1:17" ht="17.25" customHeight="1">
      <c r="A5" s="90"/>
      <c r="B5" s="90"/>
      <c r="C5" s="90"/>
      <c r="D5" s="91"/>
      <c r="E5" s="91"/>
      <c r="F5" s="91"/>
      <c r="G5" s="91"/>
      <c r="H5" s="92"/>
      <c r="I5" s="93">
        <v>4</v>
      </c>
      <c r="J5" s="94" t="s">
        <v>32</v>
      </c>
      <c r="K5" s="91"/>
      <c r="L5" s="91"/>
      <c r="M5" s="91"/>
      <c r="N5" s="91"/>
      <c r="O5" s="91"/>
      <c r="P5" s="91"/>
      <c r="Q5" s="91"/>
    </row>
    <row r="6" spans="1:17" ht="17.25" customHeight="1">
      <c r="A6" s="90"/>
      <c r="B6" s="90"/>
      <c r="C6" s="90"/>
      <c r="D6" s="91"/>
      <c r="E6" s="91"/>
      <c r="F6" s="91"/>
      <c r="G6" s="91"/>
      <c r="H6" s="95"/>
      <c r="I6" s="93">
        <v>3</v>
      </c>
      <c r="J6" s="94" t="s">
        <v>33</v>
      </c>
      <c r="K6" s="91"/>
      <c r="L6" s="91"/>
      <c r="M6" s="91"/>
      <c r="N6" s="91"/>
      <c r="O6" s="91"/>
      <c r="P6" s="91"/>
      <c r="Q6" s="91"/>
    </row>
    <row r="7" spans="1:17" ht="14.25" customHeight="1">
      <c r="A7" s="90"/>
      <c r="B7" s="90"/>
      <c r="C7" s="90"/>
      <c r="D7" s="91"/>
      <c r="E7" s="91"/>
      <c r="F7" s="91"/>
      <c r="G7" s="91"/>
      <c r="H7" s="96"/>
      <c r="I7" s="97" t="s">
        <v>34</v>
      </c>
      <c r="J7" s="98" t="s">
        <v>35</v>
      </c>
      <c r="K7" s="91"/>
      <c r="L7" s="91"/>
      <c r="M7" s="91"/>
      <c r="N7" s="91"/>
      <c r="O7" s="91"/>
      <c r="P7" s="91"/>
      <c r="Q7" s="91"/>
    </row>
    <row r="8" spans="1:17" ht="15.75" customHeight="1">
      <c r="A8" s="90"/>
      <c r="B8" s="90"/>
      <c r="C8" s="90"/>
      <c r="D8" s="91"/>
      <c r="E8" s="91"/>
      <c r="F8" s="91"/>
      <c r="G8" s="91"/>
      <c r="H8" s="96"/>
      <c r="I8" s="97" t="s">
        <v>36</v>
      </c>
      <c r="J8" s="94" t="s">
        <v>37</v>
      </c>
      <c r="K8" s="91"/>
      <c r="L8" s="91"/>
      <c r="M8" s="91"/>
      <c r="N8" s="91"/>
      <c r="O8" s="91"/>
      <c r="P8" s="91"/>
      <c r="Q8" s="91"/>
    </row>
    <row r="9" spans="1:17" ht="15" customHeight="1">
      <c r="A9" s="576"/>
      <c r="B9" s="576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</row>
    <row r="10" spans="1:17" s="99" customFormat="1" ht="64.5" customHeight="1">
      <c r="A10" s="577" t="s">
        <v>38</v>
      </c>
      <c r="B10" s="577" t="s">
        <v>39</v>
      </c>
      <c r="C10" s="577" t="s">
        <v>40</v>
      </c>
      <c r="D10" s="579" t="s">
        <v>0</v>
      </c>
      <c r="E10" s="581" t="s">
        <v>41</v>
      </c>
      <c r="F10" s="582"/>
      <c r="G10" s="583"/>
      <c r="H10" s="586" t="s">
        <v>42</v>
      </c>
      <c r="I10" s="565" t="s">
        <v>43</v>
      </c>
      <c r="J10" s="582"/>
      <c r="K10" s="582"/>
      <c r="L10" s="583"/>
      <c r="M10" s="563" t="s">
        <v>44</v>
      </c>
      <c r="N10" s="564"/>
      <c r="O10" s="564"/>
      <c r="P10" s="564"/>
      <c r="Q10" s="565"/>
    </row>
    <row r="11" spans="1:17" s="99" customFormat="1" ht="37.5" customHeight="1">
      <c r="A11" s="578"/>
      <c r="B11" s="578"/>
      <c r="C11" s="578"/>
      <c r="D11" s="580"/>
      <c r="E11" s="100" t="s">
        <v>45</v>
      </c>
      <c r="F11" s="101" t="s">
        <v>46</v>
      </c>
      <c r="G11" s="102" t="s">
        <v>14</v>
      </c>
      <c r="H11" s="587"/>
      <c r="I11" s="103" t="s">
        <v>47</v>
      </c>
      <c r="J11" s="104" t="s">
        <v>48</v>
      </c>
      <c r="K11" s="104" t="s">
        <v>49</v>
      </c>
      <c r="L11" s="105" t="s">
        <v>50</v>
      </c>
      <c r="M11" s="106">
        <v>1</v>
      </c>
      <c r="N11" s="107">
        <v>2</v>
      </c>
      <c r="O11" s="107">
        <v>3</v>
      </c>
      <c r="P11" s="107">
        <v>4</v>
      </c>
      <c r="Q11" s="107">
        <v>5</v>
      </c>
    </row>
    <row r="12" spans="1:17" s="114" customFormat="1" ht="24" customHeight="1">
      <c r="A12" s="566" t="s">
        <v>51</v>
      </c>
      <c r="B12" s="567"/>
      <c r="C12" s="567"/>
      <c r="D12" s="567"/>
      <c r="E12" s="567"/>
      <c r="F12" s="567"/>
      <c r="G12" s="567"/>
      <c r="H12" s="108">
        <f>SUM(H13:H16)</f>
        <v>30</v>
      </c>
      <c r="I12" s="109"/>
      <c r="J12" s="110"/>
      <c r="K12" s="110"/>
      <c r="L12" s="111">
        <f>SUM(L13:L16)</f>
        <v>0</v>
      </c>
      <c r="M12" s="112"/>
      <c r="N12" s="113"/>
      <c r="O12" s="113"/>
      <c r="P12" s="113"/>
      <c r="Q12" s="113"/>
    </row>
    <row r="13" spans="1:17" s="128" customFormat="1" ht="42">
      <c r="A13" s="115"/>
      <c r="B13" s="116">
        <v>1</v>
      </c>
      <c r="C13" s="116" t="s">
        <v>52</v>
      </c>
      <c r="D13" s="117" t="s">
        <v>53</v>
      </c>
      <c r="E13" s="118" t="s">
        <v>15</v>
      </c>
      <c r="F13" s="119"/>
      <c r="G13" s="120">
        <v>60</v>
      </c>
      <c r="H13" s="121">
        <v>9</v>
      </c>
      <c r="I13" s="122"/>
      <c r="J13" s="123"/>
      <c r="K13" s="124"/>
      <c r="L13" s="125">
        <f>K13*H13/100</f>
        <v>0</v>
      </c>
      <c r="M13" s="126">
        <v>40</v>
      </c>
      <c r="N13" s="127">
        <v>45</v>
      </c>
      <c r="O13" s="127">
        <v>50</v>
      </c>
      <c r="P13" s="127">
        <v>55</v>
      </c>
      <c r="Q13" s="127">
        <v>60</v>
      </c>
    </row>
    <row r="14" spans="1:17" s="128" customFormat="1" ht="42">
      <c r="A14" s="129"/>
      <c r="B14" s="130">
        <v>2</v>
      </c>
      <c r="C14" s="130" t="s">
        <v>54</v>
      </c>
      <c r="D14" s="131" t="s">
        <v>55</v>
      </c>
      <c r="E14" s="132" t="s">
        <v>15</v>
      </c>
      <c r="F14" s="133"/>
      <c r="G14" s="134">
        <v>50</v>
      </c>
      <c r="H14" s="135">
        <v>7</v>
      </c>
      <c r="I14" s="136"/>
      <c r="J14" s="137"/>
      <c r="K14" s="138"/>
      <c r="L14" s="139">
        <f>K14*H14/100</f>
        <v>0</v>
      </c>
      <c r="M14" s="140">
        <v>30</v>
      </c>
      <c r="N14" s="141">
        <v>35</v>
      </c>
      <c r="O14" s="141">
        <v>40</v>
      </c>
      <c r="P14" s="141">
        <v>45</v>
      </c>
      <c r="Q14" s="141">
        <v>50</v>
      </c>
    </row>
    <row r="15" spans="1:17" s="128" customFormat="1" ht="42">
      <c r="A15" s="129"/>
      <c r="B15" s="130">
        <v>3</v>
      </c>
      <c r="C15" s="130" t="s">
        <v>56</v>
      </c>
      <c r="D15" s="131" t="s">
        <v>57</v>
      </c>
      <c r="E15" s="132" t="s">
        <v>15</v>
      </c>
      <c r="F15" s="133"/>
      <c r="G15" s="134">
        <v>7</v>
      </c>
      <c r="H15" s="135">
        <v>8</v>
      </c>
      <c r="I15" s="136"/>
      <c r="J15" s="137"/>
      <c r="K15" s="138"/>
      <c r="L15" s="139">
        <f>K15*H15/100</f>
        <v>0</v>
      </c>
      <c r="M15" s="140">
        <v>3</v>
      </c>
      <c r="N15" s="141">
        <v>4</v>
      </c>
      <c r="O15" s="141">
        <v>5</v>
      </c>
      <c r="P15" s="141">
        <v>6</v>
      </c>
      <c r="Q15" s="141">
        <v>7</v>
      </c>
    </row>
    <row r="16" spans="1:17" s="128" customFormat="1" ht="48" customHeight="1">
      <c r="A16" s="142"/>
      <c r="B16" s="143">
        <v>4</v>
      </c>
      <c r="C16" s="143" t="s">
        <v>58</v>
      </c>
      <c r="D16" s="144" t="s">
        <v>59</v>
      </c>
      <c r="E16" s="145" t="s">
        <v>15</v>
      </c>
      <c r="F16" s="146"/>
      <c r="G16" s="147">
        <v>20</v>
      </c>
      <c r="H16" s="148">
        <v>6</v>
      </c>
      <c r="I16" s="149"/>
      <c r="J16" s="150"/>
      <c r="K16" s="151"/>
      <c r="L16" s="152">
        <f>K16*H16/100</f>
        <v>0</v>
      </c>
      <c r="M16" s="153">
        <v>16</v>
      </c>
      <c r="N16" s="154">
        <v>17</v>
      </c>
      <c r="O16" s="154">
        <v>18</v>
      </c>
      <c r="P16" s="154">
        <v>19</v>
      </c>
      <c r="Q16" s="154">
        <v>20</v>
      </c>
    </row>
    <row r="17" spans="1:18" s="160" customFormat="1" ht="24" customHeight="1">
      <c r="A17" s="566" t="s">
        <v>60</v>
      </c>
      <c r="B17" s="567"/>
      <c r="C17" s="567"/>
      <c r="D17" s="567"/>
      <c r="E17" s="567"/>
      <c r="F17" s="567"/>
      <c r="G17" s="567"/>
      <c r="H17" s="108">
        <f>SUM(H18:H21)</f>
        <v>20</v>
      </c>
      <c r="I17" s="155"/>
      <c r="J17" s="156"/>
      <c r="K17" s="156"/>
      <c r="L17" s="157">
        <f>SUM(L18:L21)</f>
        <v>0</v>
      </c>
      <c r="M17" s="158"/>
      <c r="N17" s="159"/>
      <c r="O17" s="159"/>
      <c r="P17" s="159"/>
      <c r="Q17" s="159"/>
    </row>
    <row r="18" spans="1:18" s="170" customFormat="1" ht="42">
      <c r="A18" s="161"/>
      <c r="B18" s="116">
        <v>5</v>
      </c>
      <c r="C18" s="116" t="s">
        <v>52</v>
      </c>
      <c r="D18" s="162" t="s">
        <v>61</v>
      </c>
      <c r="E18" s="163" t="s">
        <v>62</v>
      </c>
      <c r="F18" s="164">
        <v>31.87</v>
      </c>
      <c r="G18" s="165">
        <v>2</v>
      </c>
      <c r="H18" s="166">
        <v>5</v>
      </c>
      <c r="I18" s="167"/>
      <c r="J18" s="168"/>
      <c r="K18" s="168"/>
      <c r="L18" s="125">
        <f>K18*H18/100</f>
        <v>0</v>
      </c>
      <c r="M18" s="668">
        <v>0</v>
      </c>
      <c r="N18" s="669">
        <v>0</v>
      </c>
      <c r="O18" s="669">
        <v>0</v>
      </c>
      <c r="P18" s="169">
        <v>1</v>
      </c>
      <c r="Q18" s="169">
        <v>2</v>
      </c>
    </row>
    <row r="19" spans="1:18" s="170" customFormat="1" ht="41.25" customHeight="1">
      <c r="A19" s="171"/>
      <c r="B19" s="130">
        <v>6</v>
      </c>
      <c r="C19" s="130" t="s">
        <v>63</v>
      </c>
      <c r="D19" s="172" t="s">
        <v>64</v>
      </c>
      <c r="E19" s="173" t="s">
        <v>62</v>
      </c>
      <c r="F19" s="174"/>
      <c r="G19" s="175">
        <v>3</v>
      </c>
      <c r="H19" s="176">
        <v>5</v>
      </c>
      <c r="I19" s="177"/>
      <c r="J19" s="178"/>
      <c r="K19" s="178"/>
      <c r="L19" s="139">
        <f>K19*H19/100</f>
        <v>0</v>
      </c>
      <c r="M19" s="670">
        <v>0</v>
      </c>
      <c r="N19" s="671">
        <v>0</v>
      </c>
      <c r="O19" s="179">
        <v>1</v>
      </c>
      <c r="P19" s="179">
        <v>2</v>
      </c>
      <c r="Q19" s="179">
        <v>3</v>
      </c>
    </row>
    <row r="20" spans="1:18" s="170" customFormat="1" ht="39.75" customHeight="1">
      <c r="A20" s="171"/>
      <c r="B20" s="130">
        <v>7</v>
      </c>
      <c r="C20" s="130" t="s">
        <v>56</v>
      </c>
      <c r="D20" s="172" t="s">
        <v>65</v>
      </c>
      <c r="E20" s="180" t="s">
        <v>62</v>
      </c>
      <c r="F20" s="174"/>
      <c r="G20" s="175">
        <v>2</v>
      </c>
      <c r="H20" s="176">
        <v>5</v>
      </c>
      <c r="I20" s="177"/>
      <c r="J20" s="178"/>
      <c r="K20" s="178"/>
      <c r="L20" s="139">
        <f>K20*H20/100</f>
        <v>0</v>
      </c>
      <c r="M20" s="670">
        <v>0</v>
      </c>
      <c r="N20" s="671">
        <v>0</v>
      </c>
      <c r="O20" s="671">
        <v>0</v>
      </c>
      <c r="P20" s="179">
        <v>1</v>
      </c>
      <c r="Q20" s="179">
        <v>2</v>
      </c>
    </row>
    <row r="21" spans="1:18" s="170" customFormat="1" ht="50.25" customHeight="1">
      <c r="A21" s="181"/>
      <c r="B21" s="143">
        <v>8</v>
      </c>
      <c r="C21" s="143" t="s">
        <v>58</v>
      </c>
      <c r="D21" s="182" t="s">
        <v>66</v>
      </c>
      <c r="E21" s="183" t="s">
        <v>62</v>
      </c>
      <c r="F21" s="184"/>
      <c r="G21" s="185">
        <v>2</v>
      </c>
      <c r="H21" s="186">
        <v>5</v>
      </c>
      <c r="I21" s="187"/>
      <c r="J21" s="188"/>
      <c r="K21" s="188"/>
      <c r="L21" s="152">
        <f>K21*H21/100</f>
        <v>0</v>
      </c>
      <c r="M21" s="670">
        <v>0</v>
      </c>
      <c r="N21" s="671">
        <v>0</v>
      </c>
      <c r="O21" s="671">
        <v>0</v>
      </c>
      <c r="P21" s="179">
        <v>1</v>
      </c>
      <c r="Q21" s="179">
        <v>2</v>
      </c>
    </row>
    <row r="22" spans="1:18" s="160" customFormat="1" ht="23.25" customHeight="1">
      <c r="A22" s="568" t="s">
        <v>67</v>
      </c>
      <c r="B22" s="569"/>
      <c r="C22" s="569"/>
      <c r="D22" s="569"/>
      <c r="E22" s="569"/>
      <c r="F22" s="569"/>
      <c r="G22" s="569"/>
      <c r="H22" s="108">
        <f>SUM(H23:H24)</f>
        <v>10</v>
      </c>
      <c r="I22" s="189"/>
      <c r="J22" s="190"/>
      <c r="K22" s="190"/>
      <c r="L22" s="191">
        <f>SUM(L23:L24)</f>
        <v>0</v>
      </c>
      <c r="M22" s="192"/>
      <c r="N22" s="159"/>
      <c r="O22" s="159"/>
      <c r="P22" s="159"/>
      <c r="Q22" s="159"/>
      <c r="R22" s="193"/>
    </row>
    <row r="23" spans="1:18" ht="42">
      <c r="A23" s="161"/>
      <c r="B23" s="116">
        <v>9</v>
      </c>
      <c r="C23" s="116" t="s">
        <v>52</v>
      </c>
      <c r="D23" s="117" t="s">
        <v>68</v>
      </c>
      <c r="E23" s="194" t="s">
        <v>15</v>
      </c>
      <c r="F23" s="195">
        <v>135</v>
      </c>
      <c r="G23" s="165">
        <v>3</v>
      </c>
      <c r="H23" s="196">
        <v>5</v>
      </c>
      <c r="I23" s="197"/>
      <c r="J23" s="198"/>
      <c r="K23" s="199"/>
      <c r="L23" s="200">
        <f>K23*H23/100</f>
        <v>0</v>
      </c>
      <c r="M23" s="672">
        <v>0</v>
      </c>
      <c r="N23" s="673">
        <v>0</v>
      </c>
      <c r="O23" s="127">
        <v>1</v>
      </c>
      <c r="P23" s="127">
        <v>2</v>
      </c>
      <c r="Q23" s="127">
        <v>3</v>
      </c>
      <c r="R23" s="201"/>
    </row>
    <row r="24" spans="1:18" ht="42" customHeight="1">
      <c r="A24" s="171"/>
      <c r="B24" s="130">
        <v>10</v>
      </c>
      <c r="C24" s="130" t="s">
        <v>54</v>
      </c>
      <c r="D24" s="131" t="s">
        <v>69</v>
      </c>
      <c r="E24" s="202" t="s">
        <v>15</v>
      </c>
      <c r="F24" s="203"/>
      <c r="G24" s="175">
        <v>15</v>
      </c>
      <c r="H24" s="204">
        <v>5</v>
      </c>
      <c r="I24" s="205"/>
      <c r="J24" s="206"/>
      <c r="K24" s="207"/>
      <c r="L24" s="208">
        <f>K24*H24/100</f>
        <v>0</v>
      </c>
      <c r="M24" s="209">
        <v>11</v>
      </c>
      <c r="N24" s="210">
        <v>12</v>
      </c>
      <c r="O24" s="210">
        <v>13</v>
      </c>
      <c r="P24" s="210">
        <v>14</v>
      </c>
      <c r="Q24" s="210">
        <v>15</v>
      </c>
      <c r="R24" s="201"/>
    </row>
    <row r="25" spans="1:18" s="160" customFormat="1" ht="24" customHeight="1">
      <c r="A25" s="584" t="s">
        <v>71</v>
      </c>
      <c r="B25" s="584"/>
      <c r="C25" s="584"/>
      <c r="D25" s="584"/>
      <c r="E25" s="584"/>
      <c r="F25" s="584"/>
      <c r="G25" s="585"/>
      <c r="H25" s="214">
        <f>SUM(H26:H28)</f>
        <v>15</v>
      </c>
      <c r="I25" s="215"/>
      <c r="J25" s="216"/>
      <c r="K25" s="216"/>
      <c r="L25" s="217">
        <f>SUM(L26:L28)</f>
        <v>0</v>
      </c>
      <c r="M25" s="218"/>
      <c r="N25" s="159"/>
      <c r="O25" s="159"/>
      <c r="P25" s="159"/>
      <c r="Q25" s="159"/>
    </row>
    <row r="26" spans="1:18" ht="53.25" customHeight="1">
      <c r="A26" s="219"/>
      <c r="B26" s="116">
        <v>12</v>
      </c>
      <c r="C26" s="116" t="s">
        <v>72</v>
      </c>
      <c r="D26" s="220" t="s">
        <v>73</v>
      </c>
      <c r="E26" s="221" t="s">
        <v>62</v>
      </c>
      <c r="F26" s="195">
        <v>75.83</v>
      </c>
      <c r="G26" s="165">
        <v>1</v>
      </c>
      <c r="H26" s="196">
        <v>5</v>
      </c>
      <c r="I26" s="222"/>
      <c r="J26" s="223"/>
      <c r="K26" s="224"/>
      <c r="L26" s="225">
        <f>K26*H26/100</f>
        <v>0</v>
      </c>
      <c r="M26" s="672">
        <v>0</v>
      </c>
      <c r="N26" s="673">
        <v>0</v>
      </c>
      <c r="O26" s="673">
        <v>0</v>
      </c>
      <c r="P26" s="673">
        <v>0</v>
      </c>
      <c r="Q26" s="127">
        <v>1</v>
      </c>
      <c r="R26" s="226"/>
    </row>
    <row r="27" spans="1:18" ht="40.5" customHeight="1">
      <c r="A27" s="227"/>
      <c r="B27" s="130">
        <v>13</v>
      </c>
      <c r="C27" s="130" t="s">
        <v>63</v>
      </c>
      <c r="D27" s="228" t="s">
        <v>74</v>
      </c>
      <c r="E27" s="229" t="s">
        <v>75</v>
      </c>
      <c r="F27" s="203">
        <v>4</v>
      </c>
      <c r="G27" s="175">
        <v>1</v>
      </c>
      <c r="H27" s="204">
        <v>5</v>
      </c>
      <c r="I27" s="230"/>
      <c r="J27" s="231"/>
      <c r="K27" s="231"/>
      <c r="L27" s="208">
        <f>K27*H27/100</f>
        <v>0</v>
      </c>
      <c r="M27" s="672">
        <v>0</v>
      </c>
      <c r="N27" s="673">
        <v>0</v>
      </c>
      <c r="O27" s="673">
        <v>0</v>
      </c>
      <c r="P27" s="673">
        <v>0</v>
      </c>
      <c r="Q27" s="127">
        <v>1</v>
      </c>
      <c r="R27" s="232"/>
    </row>
    <row r="28" spans="1:18" ht="54" customHeight="1">
      <c r="A28" s="233"/>
      <c r="B28" s="143">
        <v>14</v>
      </c>
      <c r="C28" s="143" t="s">
        <v>70</v>
      </c>
      <c r="D28" s="234" t="s">
        <v>76</v>
      </c>
      <c r="E28" s="235" t="s">
        <v>77</v>
      </c>
      <c r="F28" s="211"/>
      <c r="G28" s="185">
        <v>80</v>
      </c>
      <c r="H28" s="212">
        <v>5</v>
      </c>
      <c r="I28" s="236"/>
      <c r="J28" s="237"/>
      <c r="K28" s="237"/>
      <c r="L28" s="213">
        <f>K28*H28/100</f>
        <v>0</v>
      </c>
      <c r="M28" s="674">
        <v>72</v>
      </c>
      <c r="N28" s="675">
        <v>74</v>
      </c>
      <c r="O28" s="154">
        <v>76</v>
      </c>
      <c r="P28" s="154">
        <v>78</v>
      </c>
      <c r="Q28" s="154">
        <v>80</v>
      </c>
      <c r="R28" s="232"/>
    </row>
    <row r="29" spans="1:18" s="160" customFormat="1" ht="24" customHeight="1">
      <c r="A29" s="584" t="s">
        <v>78</v>
      </c>
      <c r="B29" s="584"/>
      <c r="C29" s="584"/>
      <c r="D29" s="584"/>
      <c r="E29" s="584"/>
      <c r="F29" s="584"/>
      <c r="G29" s="585"/>
      <c r="H29" s="214">
        <f>SUM(H30:H32)</f>
        <v>10</v>
      </c>
      <c r="I29" s="215"/>
      <c r="J29" s="216"/>
      <c r="K29" s="216"/>
      <c r="L29" s="217">
        <f>SUM(L30:L32)</f>
        <v>0</v>
      </c>
      <c r="M29" s="218"/>
      <c r="N29" s="159"/>
      <c r="O29" s="159"/>
      <c r="P29" s="159"/>
      <c r="Q29" s="159"/>
    </row>
    <row r="30" spans="1:18" ht="49.5" customHeight="1">
      <c r="A30" s="219"/>
      <c r="B30" s="116">
        <v>15</v>
      </c>
      <c r="C30" s="116" t="s">
        <v>72</v>
      </c>
      <c r="D30" s="220" t="s">
        <v>79</v>
      </c>
      <c r="E30" s="221" t="s">
        <v>80</v>
      </c>
      <c r="F30" s="195">
        <v>75.83</v>
      </c>
      <c r="G30" s="165">
        <v>1</v>
      </c>
      <c r="H30" s="196">
        <v>3</v>
      </c>
      <c r="I30" s="222"/>
      <c r="J30" s="223"/>
      <c r="K30" s="224"/>
      <c r="L30" s="225">
        <f>K30*H30/100</f>
        <v>0</v>
      </c>
      <c r="M30" s="672">
        <v>0</v>
      </c>
      <c r="N30" s="673">
        <v>0</v>
      </c>
      <c r="O30" s="673">
        <v>0</v>
      </c>
      <c r="P30" s="673">
        <v>0</v>
      </c>
      <c r="Q30" s="127">
        <v>1</v>
      </c>
      <c r="R30" s="226"/>
    </row>
    <row r="31" spans="1:18" ht="47.25" customHeight="1">
      <c r="A31" s="227"/>
      <c r="B31" s="130">
        <v>16</v>
      </c>
      <c r="C31" s="130" t="s">
        <v>54</v>
      </c>
      <c r="D31" s="228" t="s">
        <v>81</v>
      </c>
      <c r="E31" s="229" t="s">
        <v>15</v>
      </c>
      <c r="F31" s="203">
        <v>4</v>
      </c>
      <c r="G31" s="175">
        <v>80</v>
      </c>
      <c r="H31" s="204">
        <v>4</v>
      </c>
      <c r="I31" s="230"/>
      <c r="J31" s="231"/>
      <c r="K31" s="231"/>
      <c r="L31" s="208">
        <f>K31*H31/100</f>
        <v>0</v>
      </c>
      <c r="M31" s="676">
        <v>40</v>
      </c>
      <c r="N31" s="677">
        <v>50</v>
      </c>
      <c r="O31" s="141">
        <v>60</v>
      </c>
      <c r="P31" s="141">
        <v>70</v>
      </c>
      <c r="Q31" s="141">
        <v>80</v>
      </c>
      <c r="R31" s="232"/>
    </row>
    <row r="32" spans="1:18" ht="49.5" customHeight="1">
      <c r="A32" s="233"/>
      <c r="B32" s="143">
        <v>17</v>
      </c>
      <c r="C32" s="143" t="s">
        <v>70</v>
      </c>
      <c r="D32" s="238" t="s">
        <v>82</v>
      </c>
      <c r="E32" s="235" t="s">
        <v>83</v>
      </c>
      <c r="F32" s="211"/>
      <c r="G32" s="185">
        <v>1</v>
      </c>
      <c r="H32" s="212">
        <v>3</v>
      </c>
      <c r="I32" s="236"/>
      <c r="J32" s="237"/>
      <c r="K32" s="237"/>
      <c r="L32" s="213">
        <f>K32*H32/100</f>
        <v>0</v>
      </c>
      <c r="M32" s="672">
        <v>0</v>
      </c>
      <c r="N32" s="673">
        <v>0</v>
      </c>
      <c r="O32" s="673">
        <v>0</v>
      </c>
      <c r="P32" s="673">
        <v>0</v>
      </c>
      <c r="Q32" s="127">
        <v>1</v>
      </c>
      <c r="R32" s="232"/>
    </row>
    <row r="33" spans="1:18" s="160" customFormat="1" ht="24" customHeight="1">
      <c r="A33" s="584" t="s">
        <v>84</v>
      </c>
      <c r="B33" s="584"/>
      <c r="C33" s="584"/>
      <c r="D33" s="584"/>
      <c r="E33" s="584"/>
      <c r="F33" s="584"/>
      <c r="G33" s="585"/>
      <c r="H33" s="214">
        <f>SUM(H34:H35)</f>
        <v>15</v>
      </c>
      <c r="I33" s="215"/>
      <c r="J33" s="216"/>
      <c r="K33" s="216"/>
      <c r="L33" s="217">
        <f>SUM(L34:L35)</f>
        <v>0</v>
      </c>
      <c r="M33" s="218"/>
      <c r="N33" s="159"/>
      <c r="O33" s="159"/>
      <c r="P33" s="159"/>
      <c r="Q33" s="159"/>
    </row>
    <row r="34" spans="1:18" ht="42">
      <c r="A34" s="219"/>
      <c r="B34" s="116">
        <v>18</v>
      </c>
      <c r="C34" s="116" t="s">
        <v>72</v>
      </c>
      <c r="D34" s="239" t="s">
        <v>85</v>
      </c>
      <c r="E34" s="240" t="s">
        <v>62</v>
      </c>
      <c r="F34" s="195"/>
      <c r="G34" s="165">
        <v>1</v>
      </c>
      <c r="H34" s="196">
        <v>7</v>
      </c>
      <c r="I34" s="222"/>
      <c r="J34" s="223"/>
      <c r="K34" s="224"/>
      <c r="L34" s="225">
        <f>K34*H34/100</f>
        <v>0</v>
      </c>
      <c r="M34" s="672">
        <v>0</v>
      </c>
      <c r="N34" s="673">
        <v>0</v>
      </c>
      <c r="O34" s="673">
        <v>0</v>
      </c>
      <c r="P34" s="673">
        <v>0</v>
      </c>
      <c r="Q34" s="127">
        <v>1</v>
      </c>
      <c r="R34" s="226"/>
    </row>
    <row r="35" spans="1:18" ht="57.75" customHeight="1">
      <c r="A35" s="233"/>
      <c r="B35" s="143">
        <v>20</v>
      </c>
      <c r="C35" s="143" t="s">
        <v>86</v>
      </c>
      <c r="D35" s="242" t="s">
        <v>87</v>
      </c>
      <c r="E35" s="243" t="s">
        <v>15</v>
      </c>
      <c r="F35" s="211"/>
      <c r="G35" s="185">
        <v>70</v>
      </c>
      <c r="H35" s="212">
        <v>8</v>
      </c>
      <c r="I35" s="236"/>
      <c r="J35" s="244"/>
      <c r="K35" s="244"/>
      <c r="L35" s="213">
        <f>K35*H35/100</f>
        <v>0</v>
      </c>
      <c r="M35" s="674">
        <v>50</v>
      </c>
      <c r="N35" s="675">
        <v>55</v>
      </c>
      <c r="O35" s="154">
        <v>60</v>
      </c>
      <c r="P35" s="154">
        <v>65</v>
      </c>
      <c r="Q35" s="154">
        <v>70</v>
      </c>
      <c r="R35" s="232"/>
    </row>
    <row r="36" spans="1:18" s="245" customFormat="1" ht="20.100000000000001" customHeight="1">
      <c r="M36" s="246"/>
      <c r="N36" s="246"/>
      <c r="O36" s="246"/>
      <c r="P36" s="246"/>
      <c r="Q36" s="246"/>
    </row>
    <row r="37" spans="1:18" s="247" customFormat="1" ht="18.75">
      <c r="M37" s="248"/>
      <c r="N37" s="248"/>
      <c r="O37" s="248"/>
      <c r="P37" s="248"/>
      <c r="Q37" s="248"/>
    </row>
    <row r="38" spans="1:18" s="247" customFormat="1" ht="18.75">
      <c r="M38" s="248"/>
      <c r="N38" s="248"/>
      <c r="O38" s="248"/>
      <c r="P38" s="248"/>
      <c r="Q38" s="248"/>
    </row>
    <row r="39" spans="1:18" s="247" customFormat="1" ht="24" customHeight="1">
      <c r="M39" s="248"/>
      <c r="N39" s="248"/>
      <c r="O39" s="248"/>
      <c r="P39" s="248"/>
      <c r="Q39" s="248"/>
    </row>
    <row r="40" spans="1:18" s="247" customFormat="1" ht="19.5" customHeight="1">
      <c r="M40" s="248"/>
      <c r="N40" s="248"/>
      <c r="O40" s="248"/>
      <c r="P40" s="248"/>
      <c r="Q40" s="248"/>
    </row>
    <row r="41" spans="1:18" s="247" customFormat="1" ht="18.75">
      <c r="M41" s="248"/>
      <c r="N41" s="248"/>
      <c r="O41" s="248"/>
      <c r="P41" s="248"/>
      <c r="Q41" s="248"/>
    </row>
    <row r="42" spans="1:18" s="247" customFormat="1" ht="18.75">
      <c r="M42" s="248"/>
      <c r="N42" s="248"/>
      <c r="O42" s="248"/>
      <c r="P42" s="248"/>
      <c r="Q42" s="248"/>
    </row>
    <row r="43" spans="1:18" s="247" customFormat="1" ht="18.75">
      <c r="M43" s="248"/>
      <c r="N43" s="248"/>
      <c r="O43" s="248"/>
      <c r="P43" s="248"/>
      <c r="Q43" s="248"/>
    </row>
    <row r="44" spans="1:18" s="247" customFormat="1" ht="18.75">
      <c r="M44" s="248"/>
      <c r="N44" s="248"/>
      <c r="O44" s="248"/>
      <c r="P44" s="248"/>
      <c r="Q44" s="248"/>
    </row>
    <row r="45" spans="1:18" s="245" customFormat="1" ht="20.100000000000001" customHeight="1">
      <c r="M45" s="246"/>
      <c r="N45" s="246"/>
      <c r="O45" s="246"/>
      <c r="P45" s="246"/>
      <c r="Q45" s="246"/>
    </row>
    <row r="46" spans="1:18" s="247" customFormat="1" ht="19.5" customHeight="1">
      <c r="M46" s="248"/>
      <c r="N46" s="248"/>
      <c r="O46" s="248"/>
      <c r="P46" s="248"/>
      <c r="Q46" s="248"/>
    </row>
    <row r="47" spans="1:18" s="247" customFormat="1" ht="18.75">
      <c r="M47" s="248"/>
      <c r="N47" s="248"/>
      <c r="O47" s="248"/>
      <c r="P47" s="248"/>
      <c r="Q47" s="248"/>
    </row>
    <row r="48" spans="1:18" s="247" customFormat="1" ht="18.75">
      <c r="M48" s="248"/>
      <c r="N48" s="248"/>
      <c r="O48" s="248"/>
      <c r="P48" s="248"/>
      <c r="Q48" s="248"/>
    </row>
    <row r="49" spans="13:17" s="247" customFormat="1" ht="18.75">
      <c r="M49" s="248"/>
      <c r="N49" s="248"/>
      <c r="O49" s="248"/>
      <c r="P49" s="248"/>
      <c r="Q49" s="248"/>
    </row>
    <row r="50" spans="13:17" s="247" customFormat="1" ht="18.75">
      <c r="M50" s="248"/>
      <c r="N50" s="248"/>
      <c r="O50" s="248"/>
      <c r="P50" s="248"/>
      <c r="Q50" s="248"/>
    </row>
    <row r="51" spans="13:17" s="245" customFormat="1" ht="24" customHeight="1">
      <c r="M51" s="246"/>
      <c r="N51" s="246"/>
      <c r="O51" s="246"/>
      <c r="P51" s="246"/>
      <c r="Q51" s="246"/>
    </row>
    <row r="52" spans="13:17" s="250" customFormat="1" ht="21" customHeight="1">
      <c r="M52" s="249"/>
      <c r="N52" s="249"/>
      <c r="O52" s="249"/>
      <c r="P52" s="249"/>
      <c r="Q52" s="249"/>
    </row>
    <row r="53" spans="13:17" s="245" customFormat="1" ht="20.100000000000001" customHeight="1">
      <c r="M53" s="246"/>
      <c r="N53" s="246"/>
      <c r="O53" s="246"/>
      <c r="P53" s="246"/>
      <c r="Q53" s="246"/>
    </row>
    <row r="54" spans="13:17" s="245" customFormat="1" ht="20.100000000000001" customHeight="1">
      <c r="M54" s="246"/>
      <c r="N54" s="246"/>
      <c r="O54" s="246"/>
      <c r="P54" s="246"/>
      <c r="Q54" s="246"/>
    </row>
    <row r="55" spans="13:17" s="247" customFormat="1" ht="18.75">
      <c r="M55" s="248"/>
      <c r="N55" s="248"/>
      <c r="O55" s="248"/>
      <c r="P55" s="248"/>
      <c r="Q55" s="248"/>
    </row>
    <row r="56" spans="13:17" s="247" customFormat="1" ht="18.75">
      <c r="M56" s="248"/>
      <c r="N56" s="248"/>
      <c r="O56" s="248"/>
      <c r="P56" s="248"/>
      <c r="Q56" s="248"/>
    </row>
    <row r="57" spans="13:17" s="247" customFormat="1" ht="18.75">
      <c r="M57" s="248"/>
      <c r="N57" s="248"/>
      <c r="O57" s="248"/>
      <c r="P57" s="248"/>
      <c r="Q57" s="248"/>
    </row>
    <row r="58" spans="13:17" s="247" customFormat="1" ht="19.5" customHeight="1">
      <c r="M58" s="248"/>
      <c r="N58" s="248"/>
      <c r="O58" s="248"/>
      <c r="P58" s="248"/>
      <c r="Q58" s="248"/>
    </row>
    <row r="59" spans="13:17" s="247" customFormat="1" ht="18.75">
      <c r="M59" s="248"/>
      <c r="N59" s="248"/>
      <c r="O59" s="248"/>
      <c r="P59" s="248"/>
      <c r="Q59" s="248"/>
    </row>
    <row r="60" spans="13:17" s="247" customFormat="1" ht="18.75">
      <c r="M60" s="248"/>
      <c r="N60" s="248"/>
      <c r="O60" s="248"/>
      <c r="P60" s="248"/>
      <c r="Q60" s="248"/>
    </row>
    <row r="61" spans="13:17" s="247" customFormat="1" ht="18.75">
      <c r="M61" s="248"/>
      <c r="N61" s="248"/>
      <c r="O61" s="248"/>
      <c r="P61" s="248"/>
      <c r="Q61" s="248"/>
    </row>
    <row r="62" spans="13:17" s="247" customFormat="1" ht="18.75">
      <c r="M62" s="248"/>
      <c r="N62" s="248"/>
      <c r="O62" s="248"/>
      <c r="P62" s="248"/>
      <c r="Q62" s="248"/>
    </row>
    <row r="63" spans="13:17" s="245" customFormat="1" ht="24" customHeight="1">
      <c r="M63" s="246"/>
      <c r="N63" s="246"/>
      <c r="O63" s="246"/>
      <c r="P63" s="246"/>
      <c r="Q63" s="246"/>
    </row>
    <row r="64" spans="13:17" s="250" customFormat="1" ht="21" customHeight="1">
      <c r="M64" s="249"/>
      <c r="N64" s="249"/>
      <c r="O64" s="249"/>
      <c r="P64" s="249"/>
      <c r="Q64" s="249"/>
    </row>
    <row r="65" spans="13:17" s="245" customFormat="1" ht="20.100000000000001" customHeight="1">
      <c r="M65" s="246"/>
      <c r="N65" s="246"/>
      <c r="O65" s="246"/>
      <c r="P65" s="246"/>
      <c r="Q65" s="246"/>
    </row>
    <row r="66" spans="13:17" s="245" customFormat="1" ht="20.100000000000001" customHeight="1">
      <c r="M66" s="246"/>
      <c r="N66" s="246"/>
      <c r="O66" s="246"/>
      <c r="P66" s="246"/>
      <c r="Q66" s="246"/>
    </row>
    <row r="67" spans="13:17" s="247" customFormat="1" ht="18.75">
      <c r="M67" s="248"/>
      <c r="N67" s="248"/>
      <c r="O67" s="248"/>
      <c r="P67" s="248"/>
      <c r="Q67" s="248"/>
    </row>
    <row r="68" spans="13:17" s="247" customFormat="1" ht="18.75">
      <c r="M68" s="248"/>
      <c r="N68" s="248"/>
      <c r="O68" s="248"/>
      <c r="P68" s="248"/>
      <c r="Q68" s="248"/>
    </row>
    <row r="69" spans="13:17" s="247" customFormat="1" ht="18.75">
      <c r="M69" s="248"/>
      <c r="N69" s="248"/>
      <c r="O69" s="248"/>
      <c r="P69" s="248"/>
      <c r="Q69" s="248"/>
    </row>
    <row r="70" spans="13:17" s="247" customFormat="1" ht="18.75">
      <c r="M70" s="248"/>
      <c r="N70" s="248"/>
      <c r="O70" s="248"/>
      <c r="P70" s="248"/>
      <c r="Q70" s="248"/>
    </row>
    <row r="71" spans="13:17" s="247" customFormat="1" ht="18.75">
      <c r="M71" s="248"/>
      <c r="N71" s="248"/>
      <c r="O71" s="248"/>
      <c r="P71" s="248"/>
      <c r="Q71" s="248"/>
    </row>
    <row r="72" spans="13:17" s="247" customFormat="1" ht="18.75">
      <c r="M72" s="248"/>
      <c r="N72" s="248"/>
      <c r="O72" s="248"/>
      <c r="P72" s="248"/>
      <c r="Q72" s="248"/>
    </row>
    <row r="73" spans="13:17" s="247" customFormat="1" ht="18.75">
      <c r="M73" s="248"/>
      <c r="N73" s="248"/>
      <c r="O73" s="248"/>
      <c r="P73" s="248"/>
      <c r="Q73" s="248"/>
    </row>
    <row r="74" spans="13:17" s="247" customFormat="1" ht="18.75">
      <c r="M74" s="248"/>
      <c r="N74" s="248"/>
      <c r="O74" s="248"/>
      <c r="P74" s="248"/>
      <c r="Q74" s="248"/>
    </row>
  </sheetData>
  <mergeCells count="19">
    <mergeCell ref="A25:G25"/>
    <mergeCell ref="A29:G29"/>
    <mergeCell ref="A33:G33"/>
    <mergeCell ref="H10:H11"/>
    <mergeCell ref="I10:L10"/>
    <mergeCell ref="M10:Q10"/>
    <mergeCell ref="A12:G12"/>
    <mergeCell ref="A17:G17"/>
    <mergeCell ref="A22:G22"/>
    <mergeCell ref="A1:Q1"/>
    <mergeCell ref="A2:Q2"/>
    <mergeCell ref="A3:Q3"/>
    <mergeCell ref="A4:Q4"/>
    <mergeCell ref="A10:A11"/>
    <mergeCell ref="B10:B11"/>
    <mergeCell ref="C10:C11"/>
    <mergeCell ref="D10:D11"/>
    <mergeCell ref="E10:G10"/>
    <mergeCell ref="A9:Q9"/>
  </mergeCells>
  <printOptions horizontalCentered="1"/>
  <pageMargins left="0.39370078740157483" right="0.39370078740157483" top="0.54" bottom="0.39370078740157483" header="0.31496062992125984" footer="0.19685039370078741"/>
  <pageSetup paperSize="9" scale="73" firstPageNumber="3" orientation="landscape" useFirstPageNumber="1" r:id="rId1"/>
  <headerFooter>
    <oddFooter>&amp;C&amp;"TH SarabunPSK,Regular"&amp;22&amp;P</oddFooter>
  </headerFooter>
  <rowBreaks count="2" manualBreakCount="2">
    <brk id="21" max="16" man="1"/>
    <brk id="2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B14"/>
  <sheetViews>
    <sheetView view="pageBreakPreview" zoomScaleSheetLayoutView="100" workbookViewId="0">
      <selection activeCell="A10" sqref="A10"/>
    </sheetView>
  </sheetViews>
  <sheetFormatPr defaultRowHeight="21"/>
  <cols>
    <col min="1" max="1" width="128.140625" style="2" customWidth="1"/>
    <col min="2" max="16384" width="9.140625" style="2"/>
  </cols>
  <sheetData>
    <row r="1" spans="1:2" ht="26.25">
      <c r="A1" s="1"/>
    </row>
    <row r="2" spans="1:2" s="4" customFormat="1" ht="23.25">
      <c r="A2" s="3"/>
    </row>
    <row r="3" spans="1:2" s="4" customFormat="1" ht="23.25">
      <c r="A3" s="3"/>
    </row>
    <row r="4" spans="1:2" s="4" customFormat="1" ht="34.5" customHeight="1">
      <c r="A4" s="3"/>
    </row>
    <row r="5" spans="1:2" s="4" customFormat="1" ht="30.75">
      <c r="A5" s="5"/>
    </row>
    <row r="6" spans="1:2" s="4" customFormat="1" ht="153.75">
      <c r="A6" s="6" t="s">
        <v>144</v>
      </c>
    </row>
    <row r="7" spans="1:2" s="4" customFormat="1" ht="30.75">
      <c r="A7" s="5"/>
    </row>
    <row r="8" spans="1:2" ht="23.25">
      <c r="A8" s="9"/>
      <c r="B8" s="2" t="s">
        <v>88</v>
      </c>
    </row>
    <row r="9" spans="1:2">
      <c r="A9" s="10"/>
    </row>
    <row r="10" spans="1:2">
      <c r="A10" s="11"/>
    </row>
    <row r="11" spans="1:2">
      <c r="A11" s="11"/>
    </row>
    <row r="12" spans="1:2">
      <c r="A12" s="11"/>
    </row>
    <row r="13" spans="1:2" ht="23.25">
      <c r="A13" s="12"/>
    </row>
    <row r="14" spans="1:2">
      <c r="A14" s="13"/>
    </row>
  </sheetData>
  <printOptions horizontalCentered="1"/>
  <pageMargins left="1.1811023622047245" right="0.78740157480314965" top="0.9055118110236221" bottom="0.39370078740157483" header="0.31496062992125984" footer="0.31496062992125984"/>
  <pageSetup paperSize="9" scale="91" firstPageNumber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W30"/>
  <sheetViews>
    <sheetView view="pageBreakPreview" topLeftCell="A22" zoomScale="80" zoomScaleSheetLayoutView="80" workbookViewId="0">
      <selection activeCell="F29" sqref="F29:G30"/>
    </sheetView>
  </sheetViews>
  <sheetFormatPr defaultRowHeight="21"/>
  <cols>
    <col min="1" max="1" width="5.5703125" style="253" bestFit="1" customWidth="1"/>
    <col min="2" max="2" width="5.5703125" style="253" customWidth="1"/>
    <col min="3" max="3" width="5.85546875" style="253" customWidth="1"/>
    <col min="4" max="4" width="42.5703125" style="253" customWidth="1"/>
    <col min="5" max="5" width="8.42578125" style="253" bestFit="1" customWidth="1"/>
    <col min="6" max="6" width="8.42578125" style="706" customWidth="1"/>
    <col min="7" max="7" width="7.85546875" style="253" bestFit="1" customWidth="1"/>
    <col min="8" max="8" width="6.5703125" style="255" bestFit="1" customWidth="1"/>
    <col min="9" max="9" width="9.5703125" style="255" bestFit="1" customWidth="1"/>
    <col min="10" max="10" width="9" style="253" bestFit="1" customWidth="1"/>
    <col min="11" max="11" width="10.28515625" style="253" bestFit="1" customWidth="1"/>
    <col min="12" max="12" width="6.5703125" style="255" bestFit="1" customWidth="1"/>
    <col min="13" max="13" width="9.5703125" style="255" bestFit="1" customWidth="1"/>
    <col min="14" max="14" width="9" style="253" bestFit="1" customWidth="1"/>
    <col min="15" max="15" width="10.28515625" style="253" bestFit="1" customWidth="1"/>
    <col min="16" max="16" width="6.5703125" style="253" bestFit="1" customWidth="1"/>
    <col min="17" max="17" width="9.5703125" style="253" bestFit="1" customWidth="1"/>
    <col min="18" max="18" width="9" style="253" bestFit="1" customWidth="1"/>
    <col min="19" max="19" width="10.28515625" style="253" bestFit="1" customWidth="1"/>
    <col min="20" max="20" width="6.5703125" style="253" bestFit="1" customWidth="1"/>
    <col min="21" max="21" width="9.5703125" style="253" customWidth="1"/>
    <col min="22" max="22" width="9" style="253" bestFit="1" customWidth="1"/>
    <col min="23" max="23" width="10.28515625" style="253" bestFit="1" customWidth="1"/>
    <col min="24" max="16384" width="9.140625" style="253"/>
  </cols>
  <sheetData>
    <row r="1" spans="1:23" ht="64.5" customHeight="1">
      <c r="A1" s="588" t="s">
        <v>145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</row>
    <row r="2" spans="1:23" ht="26.25">
      <c r="A2" s="590" t="s">
        <v>146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</row>
    <row r="3" spans="1:23" ht="13.5" customHeight="1">
      <c r="A3" s="254"/>
      <c r="B3" s="254"/>
      <c r="C3" s="254"/>
      <c r="D3" s="254"/>
      <c r="E3" s="254"/>
      <c r="F3" s="721"/>
      <c r="G3" s="254"/>
    </row>
    <row r="4" spans="1:23" ht="21" customHeight="1">
      <c r="A4" s="591" t="s">
        <v>38</v>
      </c>
      <c r="B4" s="594" t="s">
        <v>39</v>
      </c>
      <c r="C4" s="591" t="s">
        <v>40</v>
      </c>
      <c r="D4" s="597" t="s">
        <v>89</v>
      </c>
      <c r="E4" s="599" t="s">
        <v>90</v>
      </c>
      <c r="F4" s="599"/>
      <c r="G4" s="598" t="s">
        <v>42</v>
      </c>
      <c r="H4" s="602" t="s">
        <v>91</v>
      </c>
      <c r="I4" s="603"/>
      <c r="J4" s="603"/>
      <c r="K4" s="604"/>
      <c r="L4" s="602" t="s">
        <v>92</v>
      </c>
      <c r="M4" s="603"/>
      <c r="N4" s="603"/>
      <c r="O4" s="604"/>
      <c r="P4" s="602" t="s">
        <v>93</v>
      </c>
      <c r="Q4" s="603"/>
      <c r="R4" s="603"/>
      <c r="S4" s="604"/>
      <c r="T4" s="602" t="s">
        <v>94</v>
      </c>
      <c r="U4" s="603"/>
      <c r="V4" s="603"/>
      <c r="W4" s="604"/>
    </row>
    <row r="5" spans="1:23" ht="42" customHeight="1">
      <c r="A5" s="592"/>
      <c r="B5" s="595"/>
      <c r="C5" s="592"/>
      <c r="D5" s="598"/>
      <c r="E5" s="599"/>
      <c r="F5" s="599"/>
      <c r="G5" s="600"/>
      <c r="H5" s="607" t="s">
        <v>95</v>
      </c>
      <c r="I5" s="605" t="s">
        <v>48</v>
      </c>
      <c r="J5" s="594" t="s">
        <v>96</v>
      </c>
      <c r="K5" s="594" t="s">
        <v>97</v>
      </c>
      <c r="L5" s="607" t="s">
        <v>95</v>
      </c>
      <c r="M5" s="605" t="s">
        <v>48</v>
      </c>
      <c r="N5" s="594" t="s">
        <v>96</v>
      </c>
      <c r="O5" s="594" t="s">
        <v>97</v>
      </c>
      <c r="P5" s="607" t="s">
        <v>95</v>
      </c>
      <c r="Q5" s="605" t="s">
        <v>48</v>
      </c>
      <c r="R5" s="594" t="s">
        <v>96</v>
      </c>
      <c r="S5" s="594" t="s">
        <v>97</v>
      </c>
      <c r="T5" s="607" t="s">
        <v>95</v>
      </c>
      <c r="U5" s="605" t="s">
        <v>48</v>
      </c>
      <c r="V5" s="594" t="s">
        <v>96</v>
      </c>
      <c r="W5" s="594" t="s">
        <v>97</v>
      </c>
    </row>
    <row r="6" spans="1:23" ht="33" customHeight="1">
      <c r="A6" s="593"/>
      <c r="B6" s="596"/>
      <c r="C6" s="593"/>
      <c r="D6" s="598"/>
      <c r="E6" s="256" t="s">
        <v>98</v>
      </c>
      <c r="F6" s="720" t="s">
        <v>14</v>
      </c>
      <c r="G6" s="601"/>
      <c r="H6" s="608"/>
      <c r="I6" s="606"/>
      <c r="J6" s="596"/>
      <c r="K6" s="596"/>
      <c r="L6" s="608"/>
      <c r="M6" s="606"/>
      <c r="N6" s="596"/>
      <c r="O6" s="596"/>
      <c r="P6" s="608"/>
      <c r="Q6" s="606"/>
      <c r="R6" s="596"/>
      <c r="S6" s="596"/>
      <c r="T6" s="608"/>
      <c r="U6" s="606"/>
      <c r="V6" s="596"/>
      <c r="W6" s="596"/>
    </row>
    <row r="7" spans="1:23" s="691" customFormat="1" ht="49.5" customHeight="1">
      <c r="A7" s="716" t="s">
        <v>99</v>
      </c>
      <c r="B7" s="717"/>
      <c r="C7" s="717"/>
      <c r="D7" s="717"/>
      <c r="E7" s="718"/>
      <c r="F7" s="704"/>
      <c r="G7" s="683">
        <f>SUM(G8:G11)</f>
        <v>30</v>
      </c>
      <c r="H7" s="688"/>
      <c r="I7" s="685"/>
      <c r="J7" s="686"/>
      <c r="K7" s="719">
        <f>SUM(K8:K11)</f>
        <v>0</v>
      </c>
      <c r="L7" s="688"/>
      <c r="M7" s="685"/>
      <c r="N7" s="686"/>
      <c r="O7" s="719">
        <f>SUM(O8:O11)</f>
        <v>0</v>
      </c>
      <c r="P7" s="688"/>
      <c r="Q7" s="685"/>
      <c r="R7" s="686"/>
      <c r="S7" s="719">
        <f>SUM(S8:S11)</f>
        <v>0</v>
      </c>
      <c r="T7" s="688"/>
      <c r="U7" s="685"/>
      <c r="V7" s="686"/>
      <c r="W7" s="719">
        <f>SUM(W8:W11)</f>
        <v>0</v>
      </c>
    </row>
    <row r="8" spans="1:23" s="262" customFormat="1" ht="63">
      <c r="A8" s="115"/>
      <c r="B8" s="116">
        <v>1</v>
      </c>
      <c r="C8" s="116" t="s">
        <v>52</v>
      </c>
      <c r="D8" s="117" t="s">
        <v>53</v>
      </c>
      <c r="E8" s="257" t="s">
        <v>15</v>
      </c>
      <c r="F8" s="678">
        <v>60</v>
      </c>
      <c r="G8" s="121">
        <v>9</v>
      </c>
      <c r="H8" s="258"/>
      <c r="I8" s="259"/>
      <c r="J8" s="260"/>
      <c r="K8" s="261">
        <f>J8*$G$8/100</f>
        <v>0</v>
      </c>
      <c r="L8" s="258"/>
      <c r="M8" s="259"/>
      <c r="N8" s="260"/>
      <c r="O8" s="261">
        <f>N8*$G$8/100</f>
        <v>0</v>
      </c>
      <c r="P8" s="258"/>
      <c r="Q8" s="259"/>
      <c r="R8" s="260"/>
      <c r="S8" s="261">
        <f>R8*$G$8/100</f>
        <v>0</v>
      </c>
      <c r="T8" s="258"/>
      <c r="U8" s="259"/>
      <c r="V8" s="260"/>
      <c r="W8" s="261">
        <f>V8*$G$8/100</f>
        <v>0</v>
      </c>
    </row>
    <row r="9" spans="1:23" s="262" customFormat="1" ht="63">
      <c r="A9" s="129"/>
      <c r="B9" s="130">
        <v>2</v>
      </c>
      <c r="C9" s="130" t="s">
        <v>54</v>
      </c>
      <c r="D9" s="131" t="s">
        <v>55</v>
      </c>
      <c r="E9" s="263" t="s">
        <v>15</v>
      </c>
      <c r="F9" s="705">
        <v>50</v>
      </c>
      <c r="G9" s="135">
        <v>7</v>
      </c>
      <c r="H9" s="264"/>
      <c r="I9" s="265"/>
      <c r="J9" s="266"/>
      <c r="K9" s="267">
        <f>J9*$G$9/100</f>
        <v>0</v>
      </c>
      <c r="L9" s="264"/>
      <c r="M9" s="265"/>
      <c r="N9" s="266"/>
      <c r="O9" s="267">
        <f>N9*$G$9/100</f>
        <v>0</v>
      </c>
      <c r="P9" s="264"/>
      <c r="Q9" s="265"/>
      <c r="R9" s="266"/>
      <c r="S9" s="267">
        <f>R9*$G$9/100</f>
        <v>0</v>
      </c>
      <c r="T9" s="264"/>
      <c r="U9" s="265"/>
      <c r="V9" s="266"/>
      <c r="W9" s="267">
        <f>V9*$G$9/100</f>
        <v>0</v>
      </c>
    </row>
    <row r="10" spans="1:23" s="262" customFormat="1" ht="63">
      <c r="A10" s="129"/>
      <c r="B10" s="130">
        <v>3</v>
      </c>
      <c r="C10" s="130" t="s">
        <v>56</v>
      </c>
      <c r="D10" s="131" t="s">
        <v>57</v>
      </c>
      <c r="E10" s="263" t="s">
        <v>15</v>
      </c>
      <c r="F10" s="705">
        <v>7</v>
      </c>
      <c r="G10" s="135">
        <v>8</v>
      </c>
      <c r="H10" s="264"/>
      <c r="I10" s="265"/>
      <c r="J10" s="266"/>
      <c r="K10" s="267">
        <f>J10*$G$10/100</f>
        <v>0</v>
      </c>
      <c r="L10" s="264"/>
      <c r="M10" s="265"/>
      <c r="N10" s="266"/>
      <c r="O10" s="267">
        <f>N10*$G$10/100</f>
        <v>0</v>
      </c>
      <c r="P10" s="264"/>
      <c r="Q10" s="265"/>
      <c r="R10" s="266"/>
      <c r="S10" s="267">
        <f>R10*$G$10/100</f>
        <v>0</v>
      </c>
      <c r="T10" s="264"/>
      <c r="U10" s="265"/>
      <c r="V10" s="266"/>
      <c r="W10" s="267">
        <f>V10*$G$10/100</f>
        <v>0</v>
      </c>
    </row>
    <row r="11" spans="1:23" s="262" customFormat="1" ht="45" customHeight="1">
      <c r="A11" s="142"/>
      <c r="B11" s="143">
        <v>4</v>
      </c>
      <c r="C11" s="143" t="s">
        <v>58</v>
      </c>
      <c r="D11" s="144" t="s">
        <v>59</v>
      </c>
      <c r="E11" s="268" t="s">
        <v>15</v>
      </c>
      <c r="F11" s="679">
        <v>20</v>
      </c>
      <c r="G11" s="148">
        <v>6</v>
      </c>
      <c r="H11" s="269"/>
      <c r="I11" s="270"/>
      <c r="J11" s="271"/>
      <c r="K11" s="272">
        <f>J11*$G$11/100</f>
        <v>0</v>
      </c>
      <c r="L11" s="269"/>
      <c r="M11" s="270"/>
      <c r="N11" s="271"/>
      <c r="O11" s="272">
        <f>N11*$G$11/100</f>
        <v>0</v>
      </c>
      <c r="P11" s="269"/>
      <c r="Q11" s="270"/>
      <c r="R11" s="271"/>
      <c r="S11" s="272">
        <f>R11*$G$11/100</f>
        <v>0</v>
      </c>
      <c r="T11" s="269"/>
      <c r="U11" s="270"/>
      <c r="V11" s="271"/>
      <c r="W11" s="272">
        <f>V11*$G$11/100</f>
        <v>0</v>
      </c>
    </row>
    <row r="12" spans="1:23" s="715" customFormat="1" ht="45.75" customHeight="1">
      <c r="A12" s="692" t="s">
        <v>100</v>
      </c>
      <c r="B12" s="693"/>
      <c r="C12" s="693"/>
      <c r="D12" s="693"/>
      <c r="E12" s="694"/>
      <c r="F12" s="694"/>
      <c r="G12" s="695">
        <f>SUM(G13:G16)</f>
        <v>20</v>
      </c>
      <c r="H12" s="710"/>
      <c r="I12" s="694"/>
      <c r="J12" s="711"/>
      <c r="K12" s="699">
        <f>SUM(K13:K16)</f>
        <v>0</v>
      </c>
      <c r="L12" s="710"/>
      <c r="M12" s="694"/>
      <c r="N12" s="711"/>
      <c r="O12" s="712">
        <f>O13+O14+O15+O16</f>
        <v>0</v>
      </c>
      <c r="P12" s="713"/>
      <c r="Q12" s="714"/>
      <c r="R12" s="714"/>
      <c r="S12" s="699">
        <f>S13+S14+S15+S16</f>
        <v>0</v>
      </c>
      <c r="T12" s="713"/>
      <c r="U12" s="714"/>
      <c r="V12" s="714"/>
      <c r="W12" s="699">
        <f>W13+W14+W15+W16</f>
        <v>0</v>
      </c>
    </row>
    <row r="13" spans="1:23" ht="42.75" customHeight="1">
      <c r="A13" s="273"/>
      <c r="B13" s="274">
        <v>5</v>
      </c>
      <c r="C13" s="274" t="s">
        <v>52</v>
      </c>
      <c r="D13" s="275" t="s">
        <v>61</v>
      </c>
      <c r="E13" s="276" t="s">
        <v>62</v>
      </c>
      <c r="F13" s="678">
        <v>2</v>
      </c>
      <c r="G13" s="166">
        <v>5</v>
      </c>
      <c r="H13" s="277"/>
      <c r="I13" s="278"/>
      <c r="J13" s="279"/>
      <c r="K13" s="280">
        <f>J13*$G$13/100</f>
        <v>0</v>
      </c>
      <c r="L13" s="277"/>
      <c r="M13" s="278"/>
      <c r="N13" s="279"/>
      <c r="O13" s="280">
        <f>N13*$G$13/100</f>
        <v>0</v>
      </c>
      <c r="P13" s="281"/>
      <c r="Q13" s="282"/>
      <c r="R13" s="283"/>
      <c r="S13" s="280">
        <f>R13*$G$13/100</f>
        <v>0</v>
      </c>
      <c r="T13" s="281"/>
      <c r="U13" s="282"/>
      <c r="V13" s="283"/>
      <c r="W13" s="280">
        <f>V13*$G$13/100</f>
        <v>0</v>
      </c>
    </row>
    <row r="14" spans="1:23" ht="42">
      <c r="A14" s="171"/>
      <c r="B14" s="130">
        <v>6</v>
      </c>
      <c r="C14" s="130" t="s">
        <v>63</v>
      </c>
      <c r="D14" s="172" t="s">
        <v>64</v>
      </c>
      <c r="E14" s="229" t="s">
        <v>62</v>
      </c>
      <c r="F14" s="705">
        <v>3</v>
      </c>
      <c r="G14" s="176">
        <v>5</v>
      </c>
      <c r="H14" s="284"/>
      <c r="I14" s="265"/>
      <c r="J14" s="266"/>
      <c r="K14" s="267">
        <f>J14*$G$14/100</f>
        <v>0</v>
      </c>
      <c r="L14" s="284"/>
      <c r="M14" s="265"/>
      <c r="N14" s="266"/>
      <c r="O14" s="267">
        <f>N14*$G$14/100</f>
        <v>0</v>
      </c>
      <c r="P14" s="285"/>
      <c r="Q14" s="286"/>
      <c r="R14" s="287"/>
      <c r="S14" s="267">
        <f>R14*$G$14/100</f>
        <v>0</v>
      </c>
      <c r="T14" s="285"/>
      <c r="U14" s="286"/>
      <c r="V14" s="287"/>
      <c r="W14" s="267">
        <f>V14*$G$14/100</f>
        <v>0</v>
      </c>
    </row>
    <row r="15" spans="1:23" ht="42">
      <c r="A15" s="171"/>
      <c r="B15" s="130">
        <v>7</v>
      </c>
      <c r="C15" s="130" t="s">
        <v>56</v>
      </c>
      <c r="D15" s="172" t="s">
        <v>65</v>
      </c>
      <c r="E15" s="288" t="s">
        <v>62</v>
      </c>
      <c r="F15" s="705">
        <v>2</v>
      </c>
      <c r="G15" s="176">
        <v>5</v>
      </c>
      <c r="H15" s="284"/>
      <c r="I15" s="289"/>
      <c r="J15" s="266"/>
      <c r="K15" s="267">
        <f>J15*$G$15/100</f>
        <v>0</v>
      </c>
      <c r="L15" s="284"/>
      <c r="M15" s="265"/>
      <c r="N15" s="266"/>
      <c r="O15" s="267">
        <f>N15*$G$15/100</f>
        <v>0</v>
      </c>
      <c r="P15" s="285"/>
      <c r="Q15" s="286"/>
      <c r="R15" s="287"/>
      <c r="S15" s="267">
        <f>R15*$G$15/100</f>
        <v>0</v>
      </c>
      <c r="T15" s="285"/>
      <c r="U15" s="286"/>
      <c r="V15" s="287"/>
      <c r="W15" s="267">
        <f>V15*$G$15/100</f>
        <v>0</v>
      </c>
    </row>
    <row r="16" spans="1:23" ht="42">
      <c r="A16" s="181"/>
      <c r="B16" s="143">
        <v>8</v>
      </c>
      <c r="C16" s="143" t="s">
        <v>58</v>
      </c>
      <c r="D16" s="182" t="s">
        <v>66</v>
      </c>
      <c r="E16" s="235" t="s">
        <v>62</v>
      </c>
      <c r="F16" s="679">
        <v>2</v>
      </c>
      <c r="G16" s="186">
        <v>5</v>
      </c>
      <c r="H16" s="290"/>
      <c r="I16" s="291"/>
      <c r="J16" s="271"/>
      <c r="K16" s="272">
        <f>J16*$G$16/100</f>
        <v>0</v>
      </c>
      <c r="L16" s="290"/>
      <c r="M16" s="270"/>
      <c r="N16" s="271"/>
      <c r="O16" s="272">
        <f>N16*$G$16/100</f>
        <v>0</v>
      </c>
      <c r="P16" s="292"/>
      <c r="Q16" s="293"/>
      <c r="R16" s="294"/>
      <c r="S16" s="272">
        <f>R16*$G$16/100</f>
        <v>0</v>
      </c>
      <c r="T16" s="292"/>
      <c r="U16" s="293"/>
      <c r="V16" s="294"/>
      <c r="W16" s="272">
        <f>V16*$G$16/100</f>
        <v>0</v>
      </c>
    </row>
    <row r="17" spans="1:23" s="703" customFormat="1" ht="23.25">
      <c r="A17" s="707" t="s">
        <v>67</v>
      </c>
      <c r="B17" s="708"/>
      <c r="C17" s="708"/>
      <c r="D17" s="708"/>
      <c r="E17" s="709"/>
      <c r="F17" s="694"/>
      <c r="G17" s="695">
        <f>SUM(G18:G19)</f>
        <v>10</v>
      </c>
      <c r="H17" s="696"/>
      <c r="I17" s="697"/>
      <c r="J17" s="698"/>
      <c r="K17" s="699">
        <f>SUM(K18:K19)</f>
        <v>0</v>
      </c>
      <c r="L17" s="696"/>
      <c r="M17" s="697"/>
      <c r="N17" s="698"/>
      <c r="O17" s="699">
        <f>SUM(O18:O19)</f>
        <v>0</v>
      </c>
      <c r="P17" s="700"/>
      <c r="Q17" s="701"/>
      <c r="R17" s="701"/>
      <c r="S17" s="699">
        <f>SUM(S18:S19)</f>
        <v>0</v>
      </c>
      <c r="T17" s="700"/>
      <c r="U17" s="701"/>
      <c r="V17" s="701"/>
      <c r="W17" s="699">
        <f>SUM(W18:W19)</f>
        <v>0</v>
      </c>
    </row>
    <row r="18" spans="1:23" ht="47.25" customHeight="1">
      <c r="A18" s="161"/>
      <c r="B18" s="116">
        <v>9</v>
      </c>
      <c r="C18" s="116" t="s">
        <v>52</v>
      </c>
      <c r="D18" s="117" t="s">
        <v>68</v>
      </c>
      <c r="E18" s="240" t="s">
        <v>15</v>
      </c>
      <c r="F18" s="678">
        <v>3</v>
      </c>
      <c r="G18" s="196">
        <v>5</v>
      </c>
      <c r="H18" s="258"/>
      <c r="I18" s="259"/>
      <c r="J18" s="260"/>
      <c r="K18" s="261">
        <f>J18*$G$18/100</f>
        <v>0</v>
      </c>
      <c r="L18" s="258"/>
      <c r="M18" s="259"/>
      <c r="N18" s="260"/>
      <c r="O18" s="261">
        <f>N18*$G$18/100</f>
        <v>0</v>
      </c>
      <c r="P18" s="295"/>
      <c r="Q18" s="296"/>
      <c r="R18" s="297"/>
      <c r="S18" s="261">
        <f>R18*$G$18/100</f>
        <v>0</v>
      </c>
      <c r="T18" s="295"/>
      <c r="U18" s="296"/>
      <c r="V18" s="297"/>
      <c r="W18" s="261">
        <f>V18*$G$18/100</f>
        <v>0</v>
      </c>
    </row>
    <row r="19" spans="1:23" ht="42">
      <c r="A19" s="171"/>
      <c r="B19" s="130">
        <v>10</v>
      </c>
      <c r="C19" s="130" t="s">
        <v>54</v>
      </c>
      <c r="D19" s="131" t="s">
        <v>69</v>
      </c>
      <c r="E19" s="241" t="s">
        <v>15</v>
      </c>
      <c r="F19" s="705">
        <v>15</v>
      </c>
      <c r="G19" s="204">
        <v>5</v>
      </c>
      <c r="H19" s="264"/>
      <c r="I19" s="265"/>
      <c r="J19" s="266"/>
      <c r="K19" s="267">
        <f>J19*$G$19/100</f>
        <v>0</v>
      </c>
      <c r="L19" s="264"/>
      <c r="M19" s="265"/>
      <c r="N19" s="266"/>
      <c r="O19" s="267">
        <f>N19*$G$19/100</f>
        <v>0</v>
      </c>
      <c r="P19" s="285"/>
      <c r="Q19" s="286"/>
      <c r="R19" s="287"/>
      <c r="S19" s="267">
        <f>R19*$G$19/100</f>
        <v>0</v>
      </c>
      <c r="T19" s="285"/>
      <c r="U19" s="286"/>
      <c r="V19" s="287"/>
      <c r="W19" s="267">
        <f>V19*$G$19/100</f>
        <v>0</v>
      </c>
    </row>
    <row r="20" spans="1:23" s="703" customFormat="1" ht="43.5" customHeight="1">
      <c r="A20" s="692" t="s">
        <v>101</v>
      </c>
      <c r="B20" s="693"/>
      <c r="C20" s="693"/>
      <c r="D20" s="693"/>
      <c r="E20" s="694"/>
      <c r="F20" s="694"/>
      <c r="G20" s="695">
        <f>SUM(G21:G23)</f>
        <v>15</v>
      </c>
      <c r="H20" s="696"/>
      <c r="I20" s="697"/>
      <c r="J20" s="698"/>
      <c r="K20" s="699">
        <f>SUM(K21:K23)</f>
        <v>0</v>
      </c>
      <c r="L20" s="696"/>
      <c r="M20" s="697"/>
      <c r="N20" s="698"/>
      <c r="O20" s="699">
        <f>SUM(O21:O23)</f>
        <v>0</v>
      </c>
      <c r="P20" s="700"/>
      <c r="Q20" s="701"/>
      <c r="R20" s="701"/>
      <c r="S20" s="699">
        <f>SUM(S21:S23)</f>
        <v>0</v>
      </c>
      <c r="T20" s="700"/>
      <c r="U20" s="701"/>
      <c r="V20" s="701"/>
      <c r="W20" s="699">
        <f>SUM(W21:W23)</f>
        <v>0</v>
      </c>
    </row>
    <row r="21" spans="1:23" ht="63">
      <c r="A21" s="219"/>
      <c r="B21" s="116">
        <v>12</v>
      </c>
      <c r="C21" s="116" t="s">
        <v>72</v>
      </c>
      <c r="D21" s="162" t="s">
        <v>73</v>
      </c>
      <c r="E21" s="221" t="s">
        <v>62</v>
      </c>
      <c r="F21" s="678">
        <v>1</v>
      </c>
      <c r="G21" s="196">
        <v>5</v>
      </c>
      <c r="H21" s="258"/>
      <c r="I21" s="259"/>
      <c r="J21" s="260"/>
      <c r="K21" s="261">
        <f>J21*$G$21/100</f>
        <v>0</v>
      </c>
      <c r="L21" s="258"/>
      <c r="M21" s="259"/>
      <c r="N21" s="260"/>
      <c r="O21" s="261">
        <f>N21*$G$21/100</f>
        <v>0</v>
      </c>
      <c r="P21" s="295"/>
      <c r="Q21" s="296"/>
      <c r="R21" s="297"/>
      <c r="S21" s="261">
        <f>R21*$G$21/100</f>
        <v>0</v>
      </c>
      <c r="T21" s="295"/>
      <c r="U21" s="296"/>
      <c r="V21" s="297"/>
      <c r="W21" s="261">
        <f>V21*$G$21/100</f>
        <v>0</v>
      </c>
    </row>
    <row r="22" spans="1:23" ht="42">
      <c r="A22" s="227"/>
      <c r="B22" s="130">
        <v>13</v>
      </c>
      <c r="C22" s="130" t="s">
        <v>63</v>
      </c>
      <c r="D22" s="172" t="s">
        <v>74</v>
      </c>
      <c r="E22" s="229" t="s">
        <v>75</v>
      </c>
      <c r="F22" s="705">
        <v>1</v>
      </c>
      <c r="G22" s="204">
        <v>5</v>
      </c>
      <c r="H22" s="264"/>
      <c r="I22" s="265"/>
      <c r="J22" s="266"/>
      <c r="K22" s="267">
        <f>J22*$G$22/100</f>
        <v>0</v>
      </c>
      <c r="L22" s="264"/>
      <c r="M22" s="265"/>
      <c r="N22" s="266"/>
      <c r="O22" s="267">
        <f>N22*$G$22/100</f>
        <v>0</v>
      </c>
      <c r="P22" s="285"/>
      <c r="Q22" s="286"/>
      <c r="R22" s="287"/>
      <c r="S22" s="267">
        <f>R22*$G$22/100</f>
        <v>0</v>
      </c>
      <c r="T22" s="285"/>
      <c r="U22" s="286"/>
      <c r="V22" s="287"/>
      <c r="W22" s="267">
        <f>V22*$G$22/100</f>
        <v>0</v>
      </c>
    </row>
    <row r="23" spans="1:23" ht="71.25" customHeight="1">
      <c r="A23" s="233"/>
      <c r="B23" s="143">
        <v>14</v>
      </c>
      <c r="C23" s="143" t="s">
        <v>70</v>
      </c>
      <c r="D23" s="182" t="s">
        <v>76</v>
      </c>
      <c r="E23" s="235" t="s">
        <v>77</v>
      </c>
      <c r="F23" s="679">
        <v>80</v>
      </c>
      <c r="G23" s="212">
        <v>5</v>
      </c>
      <c r="H23" s="301"/>
      <c r="I23" s="302"/>
      <c r="J23" s="303"/>
      <c r="K23" s="272">
        <f>J23*$G$23/100</f>
        <v>0</v>
      </c>
      <c r="L23" s="301"/>
      <c r="M23" s="302"/>
      <c r="N23" s="303"/>
      <c r="O23" s="272">
        <f>N23*$G$23/100</f>
        <v>0</v>
      </c>
      <c r="P23" s="292"/>
      <c r="Q23" s="293"/>
      <c r="R23" s="294"/>
      <c r="S23" s="272">
        <f>R23*$G$23/100</f>
        <v>0</v>
      </c>
      <c r="T23" s="292"/>
      <c r="U23" s="293"/>
      <c r="V23" s="294"/>
      <c r="W23" s="272">
        <f>V23*$G$23/100</f>
        <v>0</v>
      </c>
    </row>
    <row r="24" spans="1:23" s="703" customFormat="1" ht="48.75" customHeight="1">
      <c r="A24" s="692" t="s">
        <v>102</v>
      </c>
      <c r="B24" s="693"/>
      <c r="C24" s="693"/>
      <c r="D24" s="693"/>
      <c r="E24" s="694"/>
      <c r="F24" s="694"/>
      <c r="G24" s="695">
        <f>SUM(G25:G27)</f>
        <v>10</v>
      </c>
      <c r="H24" s="696"/>
      <c r="I24" s="697"/>
      <c r="J24" s="698"/>
      <c r="K24" s="699">
        <f>SUM(K25:K27)</f>
        <v>0</v>
      </c>
      <c r="L24" s="696"/>
      <c r="M24" s="697"/>
      <c r="N24" s="698"/>
      <c r="O24" s="699">
        <f>SUM(O25:O27)</f>
        <v>0</v>
      </c>
      <c r="P24" s="700"/>
      <c r="Q24" s="701"/>
      <c r="R24" s="701"/>
      <c r="S24" s="702">
        <f>S25+S26+S27</f>
        <v>0</v>
      </c>
      <c r="T24" s="700"/>
      <c r="U24" s="701"/>
      <c r="V24" s="701"/>
      <c r="W24" s="702">
        <f>W25+W26+W27</f>
        <v>0</v>
      </c>
    </row>
    <row r="25" spans="1:23" ht="63">
      <c r="A25" s="219"/>
      <c r="B25" s="116">
        <v>15</v>
      </c>
      <c r="C25" s="116" t="s">
        <v>72</v>
      </c>
      <c r="D25" s="220" t="s">
        <v>79</v>
      </c>
      <c r="E25" s="221" t="s">
        <v>80</v>
      </c>
      <c r="F25" s="678">
        <v>1</v>
      </c>
      <c r="G25" s="196">
        <v>3</v>
      </c>
      <c r="H25" s="258"/>
      <c r="I25" s="259"/>
      <c r="J25" s="260"/>
      <c r="K25" s="261">
        <f>J25*$G$25/100</f>
        <v>0</v>
      </c>
      <c r="L25" s="258"/>
      <c r="M25" s="259"/>
      <c r="N25" s="260"/>
      <c r="O25" s="261">
        <f>N25*$G$25/100</f>
        <v>0</v>
      </c>
      <c r="P25" s="295"/>
      <c r="Q25" s="296"/>
      <c r="R25" s="297"/>
      <c r="S25" s="261">
        <f>R25*$G$25/100</f>
        <v>0</v>
      </c>
      <c r="T25" s="295"/>
      <c r="U25" s="296"/>
      <c r="V25" s="297"/>
      <c r="W25" s="261">
        <f>V25*$G$25/100</f>
        <v>0</v>
      </c>
    </row>
    <row r="26" spans="1:23" ht="42">
      <c r="A26" s="227"/>
      <c r="B26" s="130">
        <v>16</v>
      </c>
      <c r="C26" s="130" t="s">
        <v>54</v>
      </c>
      <c r="D26" s="228" t="s">
        <v>81</v>
      </c>
      <c r="E26" s="229" t="s">
        <v>15</v>
      </c>
      <c r="F26" s="705">
        <v>80</v>
      </c>
      <c r="G26" s="204">
        <v>4</v>
      </c>
      <c r="H26" s="264"/>
      <c r="I26" s="265"/>
      <c r="J26" s="266"/>
      <c r="K26" s="267">
        <f>J26*$G$26/100</f>
        <v>0</v>
      </c>
      <c r="L26" s="264"/>
      <c r="M26" s="265"/>
      <c r="N26" s="266"/>
      <c r="O26" s="267">
        <f>N26*$G$26/100</f>
        <v>0</v>
      </c>
      <c r="P26" s="285"/>
      <c r="Q26" s="286"/>
      <c r="R26" s="287"/>
      <c r="S26" s="267">
        <f>R26*$G$26/100</f>
        <v>0</v>
      </c>
      <c r="T26" s="285"/>
      <c r="U26" s="286"/>
      <c r="V26" s="287"/>
      <c r="W26" s="267">
        <f>V26*$G$26/100</f>
        <v>0</v>
      </c>
    </row>
    <row r="27" spans="1:23" ht="42">
      <c r="A27" s="227"/>
      <c r="B27" s="130">
        <v>17</v>
      </c>
      <c r="C27" s="130" t="s">
        <v>70</v>
      </c>
      <c r="D27" s="228" t="s">
        <v>82</v>
      </c>
      <c r="E27" s="229" t="s">
        <v>83</v>
      </c>
      <c r="F27" s="679">
        <v>1</v>
      </c>
      <c r="G27" s="212">
        <v>3</v>
      </c>
      <c r="H27" s="298"/>
      <c r="I27" s="299"/>
      <c r="J27" s="300"/>
      <c r="K27" s="267">
        <f>J27*$G$27/100</f>
        <v>0</v>
      </c>
      <c r="L27" s="298"/>
      <c r="M27" s="299"/>
      <c r="N27" s="300"/>
      <c r="O27" s="267">
        <f>N27*$G$27/100</f>
        <v>0</v>
      </c>
      <c r="P27" s="285"/>
      <c r="Q27" s="286"/>
      <c r="R27" s="287"/>
      <c r="S27" s="267">
        <f>R27*$G$27/100</f>
        <v>0</v>
      </c>
      <c r="T27" s="285"/>
      <c r="U27" s="286"/>
      <c r="V27" s="287"/>
      <c r="W27" s="267">
        <f>V27*$G$27/100</f>
        <v>0</v>
      </c>
    </row>
    <row r="28" spans="1:23" s="691" customFormat="1" ht="42" customHeight="1">
      <c r="A28" s="680" t="s">
        <v>103</v>
      </c>
      <c r="B28" s="681"/>
      <c r="C28" s="681"/>
      <c r="D28" s="681"/>
      <c r="E28" s="682"/>
      <c r="F28" s="682"/>
      <c r="G28" s="683">
        <f>SUM(G29:G30)</f>
        <v>15</v>
      </c>
      <c r="H28" s="684"/>
      <c r="I28" s="685"/>
      <c r="J28" s="686"/>
      <c r="K28" s="687">
        <f>SUM(K29:K30)</f>
        <v>0</v>
      </c>
      <c r="L28" s="684"/>
      <c r="M28" s="685"/>
      <c r="N28" s="686"/>
      <c r="O28" s="687">
        <f>SUM(O29:O30)</f>
        <v>0</v>
      </c>
      <c r="P28" s="688"/>
      <c r="Q28" s="685"/>
      <c r="R28" s="686"/>
      <c r="S28" s="689">
        <f>SUM(S29:S30)</f>
        <v>0</v>
      </c>
      <c r="T28" s="690"/>
      <c r="U28" s="685"/>
      <c r="V28" s="686"/>
      <c r="W28" s="687">
        <f>SUM(W29:W30)</f>
        <v>0</v>
      </c>
    </row>
    <row r="29" spans="1:23" s="262" customFormat="1" ht="68.25" customHeight="1">
      <c r="A29" s="219"/>
      <c r="B29" s="116">
        <v>18</v>
      </c>
      <c r="C29" s="116" t="s">
        <v>72</v>
      </c>
      <c r="D29" s="239" t="s">
        <v>85</v>
      </c>
      <c r="E29" s="240" t="s">
        <v>62</v>
      </c>
      <c r="F29" s="678">
        <v>1</v>
      </c>
      <c r="G29" s="196">
        <v>7</v>
      </c>
      <c r="H29" s="258"/>
      <c r="I29" s="259"/>
      <c r="J29" s="260"/>
      <c r="K29" s="304">
        <f>J29*$G$29/100</f>
        <v>0</v>
      </c>
      <c r="L29" s="258"/>
      <c r="M29" s="259"/>
      <c r="N29" s="260"/>
      <c r="O29" s="304">
        <f>N29*$G$29/100</f>
        <v>0</v>
      </c>
      <c r="P29" s="258"/>
      <c r="Q29" s="259"/>
      <c r="R29" s="260"/>
      <c r="S29" s="305">
        <f>R29*$G$29/100</f>
        <v>0</v>
      </c>
      <c r="T29" s="306"/>
      <c r="U29" s="259"/>
      <c r="V29" s="260"/>
      <c r="W29" s="261">
        <f>V29*$G$29/100</f>
        <v>0</v>
      </c>
    </row>
    <row r="30" spans="1:23" s="262" customFormat="1" ht="57" customHeight="1">
      <c r="A30" s="233"/>
      <c r="B30" s="143">
        <v>20</v>
      </c>
      <c r="C30" s="143" t="s">
        <v>86</v>
      </c>
      <c r="D30" s="242" t="s">
        <v>87</v>
      </c>
      <c r="E30" s="243" t="s">
        <v>15</v>
      </c>
      <c r="F30" s="679">
        <v>70</v>
      </c>
      <c r="G30" s="212">
        <v>8</v>
      </c>
      <c r="H30" s="301"/>
      <c r="I30" s="302"/>
      <c r="J30" s="303"/>
      <c r="K30" s="307">
        <f>J30*$G$30/100</f>
        <v>0</v>
      </c>
      <c r="L30" s="301"/>
      <c r="M30" s="302"/>
      <c r="N30" s="303"/>
      <c r="O30" s="307">
        <f>N30*$G$30/100</f>
        <v>0</v>
      </c>
      <c r="P30" s="301"/>
      <c r="Q30" s="302"/>
      <c r="R30" s="303"/>
      <c r="S30" s="308">
        <f>R30*$G$30/100</f>
        <v>0</v>
      </c>
      <c r="T30" s="309"/>
      <c r="U30" s="302"/>
      <c r="V30" s="303"/>
      <c r="W30" s="272">
        <f>V30*$G$30/100</f>
        <v>0</v>
      </c>
    </row>
  </sheetData>
  <mergeCells count="34">
    <mergeCell ref="A24:D24"/>
    <mergeCell ref="A28:D28"/>
    <mergeCell ref="T5:T6"/>
    <mergeCell ref="Q5:Q6"/>
    <mergeCell ref="R5:R6"/>
    <mergeCell ref="S5:S6"/>
    <mergeCell ref="J5:J6"/>
    <mergeCell ref="K5:K6"/>
    <mergeCell ref="L5:L6"/>
    <mergeCell ref="M5:M6"/>
    <mergeCell ref="A7:D7"/>
    <mergeCell ref="A12:D12"/>
    <mergeCell ref="N5:N6"/>
    <mergeCell ref="H5:H6"/>
    <mergeCell ref="I5:I6"/>
    <mergeCell ref="A17:D17"/>
    <mergeCell ref="A20:D20"/>
    <mergeCell ref="V5:V6"/>
    <mergeCell ref="W5:W6"/>
    <mergeCell ref="O5:O6"/>
    <mergeCell ref="P5:P6"/>
    <mergeCell ref="A1:W1"/>
    <mergeCell ref="A2:W2"/>
    <mergeCell ref="A4:A6"/>
    <mergeCell ref="B4:B6"/>
    <mergeCell ref="C4:C6"/>
    <mergeCell ref="D4:D6"/>
    <mergeCell ref="E4:F5"/>
    <mergeCell ref="G4:G6"/>
    <mergeCell ref="H4:K4"/>
    <mergeCell ref="L4:O4"/>
    <mergeCell ref="P4:S4"/>
    <mergeCell ref="T4:W4"/>
    <mergeCell ref="U5:U6"/>
  </mergeCells>
  <printOptions horizontalCentered="1"/>
  <pageMargins left="0.59055118110236227" right="0.39370078740157483" top="0.78740157480314965" bottom="0.39370078740157483" header="0.19685039370078741" footer="0.19685039370078741"/>
  <pageSetup paperSize="9" scale="61" firstPageNumber="6" orientation="landscape" useFirstPageNumber="1" r:id="rId1"/>
  <headerFooter>
    <oddFooter>&amp;C&amp;"TH SarabunPSK,Regular"&amp;24&amp;P</oddFooter>
  </headerFooter>
  <rowBreaks count="2" manualBreakCount="2">
    <brk id="16" max="22" man="1"/>
    <brk id="27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16"/>
  <sheetViews>
    <sheetView view="pageBreakPreview" zoomScaleSheetLayoutView="100" workbookViewId="0">
      <selection activeCell="A4" sqref="A4"/>
    </sheetView>
  </sheetViews>
  <sheetFormatPr defaultRowHeight="21"/>
  <cols>
    <col min="1" max="1" width="131.7109375" style="2" customWidth="1"/>
    <col min="2" max="16384" width="9.140625" style="2"/>
  </cols>
  <sheetData>
    <row r="1" spans="1:1" ht="26.25">
      <c r="A1" s="1"/>
    </row>
    <row r="2" spans="1:1" s="4" customFormat="1" ht="23.25">
      <c r="A2" s="3"/>
    </row>
    <row r="3" spans="1:1" s="4" customFormat="1" ht="23.25">
      <c r="A3" s="3"/>
    </row>
    <row r="4" spans="1:1" s="4" customFormat="1" ht="23.25">
      <c r="A4" s="3"/>
    </row>
    <row r="5" spans="1:1" s="4" customFormat="1" ht="23.25">
      <c r="A5" s="3"/>
    </row>
    <row r="6" spans="1:1" s="4" customFormat="1" ht="34.5" customHeight="1">
      <c r="A6" s="3"/>
    </row>
    <row r="7" spans="1:1" s="4" customFormat="1" ht="110.25" customHeight="1">
      <c r="A7" s="6" t="s">
        <v>147</v>
      </c>
    </row>
    <row r="8" spans="1:1" s="4" customFormat="1" ht="30.75">
      <c r="A8" s="5" t="s">
        <v>137</v>
      </c>
    </row>
    <row r="9" spans="1:1" ht="23.25">
      <c r="A9" s="9"/>
    </row>
    <row r="10" spans="1:1">
      <c r="A10" s="10"/>
    </row>
    <row r="11" spans="1:1">
      <c r="A11" s="11"/>
    </row>
    <row r="12" spans="1:1">
      <c r="A12" s="11"/>
    </row>
    <row r="13" spans="1:1">
      <c r="A13" s="11"/>
    </row>
    <row r="14" spans="1:1" ht="23.25">
      <c r="A14" s="12"/>
    </row>
    <row r="15" spans="1:1">
      <c r="A15" s="13"/>
    </row>
    <row r="16" spans="1:1">
      <c r="A16" s="14"/>
    </row>
  </sheetData>
  <printOptions horizontalCentered="1"/>
  <pageMargins left="1.1811023622047245" right="0.78740157480314965" top="0.89" bottom="0.39370078740157483" header="0.31496062992125984" footer="0.31496062992125984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36"/>
  <sheetViews>
    <sheetView view="pageBreakPreview" topLeftCell="A10" zoomScaleSheetLayoutView="100" workbookViewId="0">
      <selection activeCell="F19" sqref="F19:F22"/>
    </sheetView>
  </sheetViews>
  <sheetFormatPr defaultColWidth="10.42578125" defaultRowHeight="21"/>
  <cols>
    <col min="1" max="2" width="5.7109375" style="311" customWidth="1"/>
    <col min="3" max="3" width="5.5703125" style="311" customWidth="1"/>
    <col min="4" max="4" width="51" style="310" customWidth="1"/>
    <col min="5" max="6" width="9.7109375" style="310" customWidth="1"/>
    <col min="7" max="7" width="8" style="310" customWidth="1"/>
    <col min="8" max="8" width="4.85546875" style="310" hidden="1" customWidth="1"/>
    <col min="9" max="12" width="6.140625" style="310" hidden="1" customWidth="1"/>
    <col min="13" max="13" width="8.7109375" style="445" bestFit="1" customWidth="1"/>
    <col min="14" max="14" width="8.28515625" style="445" bestFit="1" customWidth="1"/>
    <col min="15" max="15" width="9.7109375" style="445" bestFit="1" customWidth="1"/>
    <col min="16" max="16" width="6.140625" style="445" bestFit="1" customWidth="1"/>
    <col min="17" max="17" width="36.28515625" style="445" customWidth="1"/>
    <col min="18" max="18" width="17.140625" style="445" customWidth="1"/>
    <col min="19" max="19" width="10.42578125" style="310" customWidth="1"/>
    <col min="20" max="16384" width="10.42578125" style="310"/>
  </cols>
  <sheetData>
    <row r="1" spans="1:18" ht="63.75" customHeight="1">
      <c r="A1" s="609" t="s">
        <v>148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</row>
    <row r="2" spans="1:18" ht="26.25">
      <c r="A2" s="610" t="s">
        <v>149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</row>
    <row r="3" spans="1:18" ht="18.75" customHeight="1">
      <c r="A3" s="611"/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</row>
    <row r="4" spans="1:18"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3"/>
      <c r="N4" s="613" t="s">
        <v>47</v>
      </c>
      <c r="O4" s="613"/>
      <c r="P4" s="314">
        <v>4</v>
      </c>
      <c r="Q4" s="94" t="s">
        <v>32</v>
      </c>
      <c r="R4" s="313"/>
    </row>
    <row r="5" spans="1:18"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3"/>
      <c r="N5" s="95"/>
      <c r="O5" s="95"/>
      <c r="P5" s="314">
        <v>3</v>
      </c>
      <c r="Q5" s="94" t="s">
        <v>33</v>
      </c>
      <c r="R5" s="313"/>
    </row>
    <row r="6" spans="1:18"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5"/>
      <c r="O6" s="96"/>
      <c r="P6" s="316" t="s">
        <v>34</v>
      </c>
      <c r="Q6" s="98" t="s">
        <v>35</v>
      </c>
      <c r="R6" s="313"/>
    </row>
    <row r="7" spans="1:18"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5"/>
      <c r="O7" s="96"/>
      <c r="P7" s="316" t="s">
        <v>36</v>
      </c>
      <c r="Q7" s="94" t="s">
        <v>37</v>
      </c>
      <c r="R7" s="313"/>
    </row>
    <row r="8" spans="1:18" ht="20.100000000000001" customHeight="1">
      <c r="D8" s="317"/>
      <c r="E8" s="318"/>
      <c r="F8" s="318"/>
      <c r="G8" s="318"/>
      <c r="H8" s="318"/>
      <c r="I8" s="318"/>
      <c r="J8" s="318"/>
      <c r="K8" s="318"/>
      <c r="L8" s="317"/>
      <c r="M8" s="319"/>
      <c r="N8" s="319"/>
      <c r="O8" s="319"/>
      <c r="P8" s="319"/>
      <c r="Q8" s="319"/>
      <c r="R8" s="319"/>
    </row>
    <row r="9" spans="1:18" s="320" customFormat="1" ht="18.75" customHeight="1">
      <c r="A9" s="642" t="s">
        <v>38</v>
      </c>
      <c r="B9" s="642" t="s">
        <v>39</v>
      </c>
      <c r="C9" s="642" t="s">
        <v>40</v>
      </c>
      <c r="D9" s="629" t="s">
        <v>0</v>
      </c>
      <c r="E9" s="646" t="s">
        <v>104</v>
      </c>
      <c r="F9" s="647"/>
      <c r="G9" s="631" t="s">
        <v>105</v>
      </c>
      <c r="H9" s="623" t="s">
        <v>106</v>
      </c>
      <c r="I9" s="634"/>
      <c r="J9" s="634"/>
      <c r="K9" s="634"/>
      <c r="L9" s="634"/>
      <c r="M9" s="636" t="s">
        <v>107</v>
      </c>
      <c r="N9" s="637"/>
      <c r="O9" s="638"/>
      <c r="P9" s="614" t="s">
        <v>95</v>
      </c>
      <c r="Q9" s="617" t="s">
        <v>108</v>
      </c>
      <c r="R9" s="620" t="s">
        <v>109</v>
      </c>
    </row>
    <row r="10" spans="1:18" s="320" customFormat="1" ht="44.25" customHeight="1">
      <c r="A10" s="643"/>
      <c r="B10" s="643"/>
      <c r="C10" s="643"/>
      <c r="D10" s="645"/>
      <c r="E10" s="648"/>
      <c r="F10" s="649"/>
      <c r="G10" s="632"/>
      <c r="H10" s="624"/>
      <c r="I10" s="635"/>
      <c r="J10" s="635"/>
      <c r="K10" s="635"/>
      <c r="L10" s="635"/>
      <c r="M10" s="636"/>
      <c r="N10" s="637"/>
      <c r="O10" s="638"/>
      <c r="P10" s="615"/>
      <c r="Q10" s="618"/>
      <c r="R10" s="621"/>
    </row>
    <row r="11" spans="1:18" s="320" customFormat="1" ht="24" customHeight="1">
      <c r="A11" s="643"/>
      <c r="B11" s="643"/>
      <c r="C11" s="643"/>
      <c r="D11" s="645"/>
      <c r="E11" s="631" t="s">
        <v>98</v>
      </c>
      <c r="F11" s="631" t="s">
        <v>14</v>
      </c>
      <c r="G11" s="632"/>
      <c r="H11" s="629">
        <v>1</v>
      </c>
      <c r="I11" s="629">
        <v>2</v>
      </c>
      <c r="J11" s="629">
        <v>3</v>
      </c>
      <c r="K11" s="629">
        <v>4</v>
      </c>
      <c r="L11" s="623">
        <v>5</v>
      </c>
      <c r="M11" s="625" t="s">
        <v>13</v>
      </c>
      <c r="N11" s="627" t="s">
        <v>96</v>
      </c>
      <c r="O11" s="628" t="s">
        <v>97</v>
      </c>
      <c r="P11" s="615"/>
      <c r="Q11" s="618"/>
      <c r="R11" s="621"/>
    </row>
    <row r="12" spans="1:18" s="320" customFormat="1" ht="19.5" customHeight="1">
      <c r="A12" s="644"/>
      <c r="B12" s="644"/>
      <c r="C12" s="644"/>
      <c r="D12" s="630"/>
      <c r="E12" s="633"/>
      <c r="F12" s="633"/>
      <c r="G12" s="633"/>
      <c r="H12" s="630"/>
      <c r="I12" s="630"/>
      <c r="J12" s="630"/>
      <c r="K12" s="630"/>
      <c r="L12" s="624"/>
      <c r="M12" s="626"/>
      <c r="N12" s="627"/>
      <c r="O12" s="628"/>
      <c r="P12" s="616"/>
      <c r="Q12" s="619"/>
      <c r="R12" s="622"/>
    </row>
    <row r="13" spans="1:18" s="328" customFormat="1" ht="46.5" customHeight="1" thickBot="1">
      <c r="A13" s="650" t="s">
        <v>110</v>
      </c>
      <c r="B13" s="651"/>
      <c r="C13" s="651"/>
      <c r="D13" s="651"/>
      <c r="E13" s="651"/>
      <c r="F13" s="651"/>
      <c r="G13" s="321">
        <f>SUM(G14:G17)</f>
        <v>30</v>
      </c>
      <c r="H13" s="322"/>
      <c r="I13" s="322"/>
      <c r="J13" s="322"/>
      <c r="K13" s="322"/>
      <c r="L13" s="323"/>
      <c r="M13" s="324"/>
      <c r="N13" s="325"/>
      <c r="O13" s="326"/>
      <c r="P13" s="327"/>
      <c r="Q13" s="324"/>
      <c r="R13" s="325"/>
    </row>
    <row r="14" spans="1:18" s="338" customFormat="1" ht="48.75" customHeight="1" thickTop="1">
      <c r="A14" s="115"/>
      <c r="B14" s="116">
        <v>1</v>
      </c>
      <c r="C14" s="116" t="s">
        <v>52</v>
      </c>
      <c r="D14" s="117" t="s">
        <v>53</v>
      </c>
      <c r="E14" s="257" t="s">
        <v>15</v>
      </c>
      <c r="F14" s="120">
        <v>60</v>
      </c>
      <c r="G14" s="121">
        <v>9</v>
      </c>
      <c r="H14" s="329"/>
      <c r="I14" s="330"/>
      <c r="J14" s="330"/>
      <c r="K14" s="330"/>
      <c r="L14" s="331"/>
      <c r="M14" s="332"/>
      <c r="N14" s="333"/>
      <c r="O14" s="334"/>
      <c r="P14" s="335"/>
      <c r="Q14" s="336"/>
      <c r="R14" s="337"/>
    </row>
    <row r="15" spans="1:18" s="338" customFormat="1" ht="71.25" customHeight="1">
      <c r="A15" s="129"/>
      <c r="B15" s="130">
        <v>2</v>
      </c>
      <c r="C15" s="130" t="s">
        <v>54</v>
      </c>
      <c r="D15" s="131" t="s">
        <v>55</v>
      </c>
      <c r="E15" s="263" t="s">
        <v>15</v>
      </c>
      <c r="F15" s="134">
        <v>50</v>
      </c>
      <c r="G15" s="135">
        <v>7</v>
      </c>
      <c r="H15" s="339"/>
      <c r="I15" s="340"/>
      <c r="J15" s="340"/>
      <c r="K15" s="340"/>
      <c r="L15" s="341"/>
      <c r="M15" s="342"/>
      <c r="N15" s="343"/>
      <c r="O15" s="344"/>
      <c r="P15" s="345"/>
      <c r="Q15" s="346"/>
      <c r="R15" s="347"/>
    </row>
    <row r="16" spans="1:18" s="338" customFormat="1" ht="55.5" customHeight="1">
      <c r="A16" s="129"/>
      <c r="B16" s="130">
        <v>3</v>
      </c>
      <c r="C16" s="130" t="s">
        <v>56</v>
      </c>
      <c r="D16" s="131" t="s">
        <v>57</v>
      </c>
      <c r="E16" s="263" t="s">
        <v>15</v>
      </c>
      <c r="F16" s="134">
        <v>7</v>
      </c>
      <c r="G16" s="135">
        <v>8</v>
      </c>
      <c r="H16" s="339"/>
      <c r="I16" s="340"/>
      <c r="J16" s="340"/>
      <c r="K16" s="340"/>
      <c r="L16" s="341"/>
      <c r="M16" s="342"/>
      <c r="N16" s="343"/>
      <c r="O16" s="344"/>
      <c r="P16" s="345"/>
      <c r="Q16" s="346"/>
      <c r="R16" s="347"/>
    </row>
    <row r="17" spans="1:18" s="338" customFormat="1" ht="44.1" customHeight="1">
      <c r="A17" s="142"/>
      <c r="B17" s="143">
        <v>4</v>
      </c>
      <c r="C17" s="143" t="s">
        <v>58</v>
      </c>
      <c r="D17" s="144" t="s">
        <v>59</v>
      </c>
      <c r="E17" s="268" t="s">
        <v>15</v>
      </c>
      <c r="F17" s="147">
        <v>20</v>
      </c>
      <c r="G17" s="148">
        <v>6</v>
      </c>
      <c r="H17" s="348"/>
      <c r="I17" s="349"/>
      <c r="J17" s="349"/>
      <c r="K17" s="349"/>
      <c r="L17" s="350"/>
      <c r="M17" s="351"/>
      <c r="N17" s="352"/>
      <c r="O17" s="353"/>
      <c r="P17" s="354"/>
      <c r="Q17" s="355"/>
      <c r="R17" s="356"/>
    </row>
    <row r="18" spans="1:18" s="328" customFormat="1" ht="53.25" customHeight="1" thickBot="1">
      <c r="A18" s="652" t="s">
        <v>60</v>
      </c>
      <c r="B18" s="653"/>
      <c r="C18" s="653"/>
      <c r="D18" s="653"/>
      <c r="E18" s="653"/>
      <c r="F18" s="654"/>
      <c r="G18" s="357">
        <f>G19+G20+G21+G22</f>
        <v>20</v>
      </c>
      <c r="H18" s="358"/>
      <c r="I18" s="358"/>
      <c r="J18" s="358"/>
      <c r="K18" s="358"/>
      <c r="L18" s="359"/>
      <c r="M18" s="360"/>
      <c r="N18" s="361"/>
      <c r="O18" s="362"/>
      <c r="P18" s="363"/>
      <c r="Q18" s="364"/>
      <c r="R18" s="365"/>
    </row>
    <row r="19" spans="1:18" s="338" customFormat="1" ht="42.75" thickTop="1">
      <c r="A19" s="273"/>
      <c r="B19" s="274">
        <v>5</v>
      </c>
      <c r="C19" s="116" t="s">
        <v>52</v>
      </c>
      <c r="D19" s="162" t="s">
        <v>61</v>
      </c>
      <c r="E19" s="366" t="s">
        <v>62</v>
      </c>
      <c r="F19" s="722">
        <v>2</v>
      </c>
      <c r="G19" s="166">
        <v>5</v>
      </c>
      <c r="H19" s="367"/>
      <c r="I19" s="368"/>
      <c r="J19" s="368"/>
      <c r="K19" s="368"/>
      <c r="L19" s="369"/>
      <c r="M19" s="370"/>
      <c r="N19" s="371"/>
      <c r="O19" s="372"/>
      <c r="P19" s="373"/>
      <c r="Q19" s="374"/>
      <c r="R19" s="375"/>
    </row>
    <row r="20" spans="1:18" s="338" customFormat="1" ht="48.75" customHeight="1">
      <c r="A20" s="171"/>
      <c r="B20" s="130">
        <v>6</v>
      </c>
      <c r="C20" s="130" t="s">
        <v>63</v>
      </c>
      <c r="D20" s="172" t="s">
        <v>64</v>
      </c>
      <c r="E20" s="229" t="s">
        <v>62</v>
      </c>
      <c r="F20" s="724">
        <v>3</v>
      </c>
      <c r="G20" s="176">
        <v>5</v>
      </c>
      <c r="H20" s="376"/>
      <c r="I20" s="377"/>
      <c r="J20" s="377"/>
      <c r="K20" s="377"/>
      <c r="L20" s="378"/>
      <c r="M20" s="379"/>
      <c r="N20" s="380"/>
      <c r="O20" s="381"/>
      <c r="P20" s="382"/>
      <c r="Q20" s="383"/>
      <c r="R20" s="384"/>
    </row>
    <row r="21" spans="1:18" s="338" customFormat="1" ht="39" customHeight="1">
      <c r="A21" s="171"/>
      <c r="B21" s="130">
        <v>7</v>
      </c>
      <c r="C21" s="130" t="s">
        <v>56</v>
      </c>
      <c r="D21" s="172" t="s">
        <v>65</v>
      </c>
      <c r="E21" s="288" t="s">
        <v>62</v>
      </c>
      <c r="F21" s="724">
        <v>2</v>
      </c>
      <c r="G21" s="176">
        <v>5</v>
      </c>
      <c r="H21" s="385"/>
      <c r="I21" s="386"/>
      <c r="J21" s="386"/>
      <c r="K21" s="386"/>
      <c r="L21" s="387"/>
      <c r="M21" s="388"/>
      <c r="N21" s="389"/>
      <c r="O21" s="390"/>
      <c r="P21" s="391"/>
      <c r="Q21" s="392"/>
      <c r="R21" s="393"/>
    </row>
    <row r="22" spans="1:18" s="338" customFormat="1" ht="56.25" customHeight="1">
      <c r="A22" s="181"/>
      <c r="B22" s="143">
        <v>8</v>
      </c>
      <c r="C22" s="143" t="s">
        <v>58</v>
      </c>
      <c r="D22" s="182" t="s">
        <v>66</v>
      </c>
      <c r="E22" s="235" t="s">
        <v>62</v>
      </c>
      <c r="F22" s="723">
        <v>2</v>
      </c>
      <c r="G22" s="186">
        <v>5</v>
      </c>
      <c r="H22" s="394"/>
      <c r="I22" s="395"/>
      <c r="J22" s="395"/>
      <c r="K22" s="395"/>
      <c r="L22" s="396"/>
      <c r="M22" s="397"/>
      <c r="N22" s="398"/>
      <c r="O22" s="399"/>
      <c r="P22" s="400"/>
      <c r="Q22" s="401"/>
      <c r="R22" s="402"/>
    </row>
    <row r="23" spans="1:18" s="328" customFormat="1" ht="30.75" customHeight="1" thickBot="1">
      <c r="A23" s="655" t="s">
        <v>111</v>
      </c>
      <c r="B23" s="656"/>
      <c r="C23" s="656"/>
      <c r="D23" s="656"/>
      <c r="E23" s="656"/>
      <c r="F23" s="657"/>
      <c r="G23" s="403">
        <f>SUM(G24:G25)</f>
        <v>10</v>
      </c>
      <c r="H23" s="404"/>
      <c r="I23" s="404"/>
      <c r="J23" s="404"/>
      <c r="K23" s="404"/>
      <c r="L23" s="405"/>
      <c r="M23" s="406"/>
      <c r="N23" s="407"/>
      <c r="O23" s="408"/>
      <c r="P23" s="409"/>
      <c r="Q23" s="410"/>
      <c r="R23" s="407"/>
    </row>
    <row r="24" spans="1:18" ht="69.95" customHeight="1" thickTop="1">
      <c r="A24" s="161"/>
      <c r="B24" s="116">
        <v>9</v>
      </c>
      <c r="C24" s="116" t="s">
        <v>52</v>
      </c>
      <c r="D24" s="117" t="s">
        <v>68</v>
      </c>
      <c r="E24" s="240" t="s">
        <v>15</v>
      </c>
      <c r="F24" s="722">
        <v>3</v>
      </c>
      <c r="G24" s="196">
        <v>5</v>
      </c>
      <c r="H24" s="329"/>
      <c r="I24" s="330"/>
      <c r="J24" s="411"/>
      <c r="K24" s="411"/>
      <c r="L24" s="331"/>
      <c r="M24" s="412"/>
      <c r="N24" s="371"/>
      <c r="O24" s="372"/>
      <c r="P24" s="413"/>
      <c r="Q24" s="414"/>
      <c r="R24" s="415"/>
    </row>
    <row r="25" spans="1:18" ht="42">
      <c r="A25" s="171"/>
      <c r="B25" s="130">
        <v>10</v>
      </c>
      <c r="C25" s="130" t="s">
        <v>54</v>
      </c>
      <c r="D25" s="131" t="s">
        <v>69</v>
      </c>
      <c r="E25" s="241" t="s">
        <v>15</v>
      </c>
      <c r="F25" s="724">
        <v>15</v>
      </c>
      <c r="G25" s="204">
        <v>5</v>
      </c>
      <c r="H25" s="339"/>
      <c r="I25" s="340"/>
      <c r="J25" s="416"/>
      <c r="K25" s="416"/>
      <c r="L25" s="341"/>
      <c r="M25" s="417"/>
      <c r="N25" s="418"/>
      <c r="O25" s="419"/>
      <c r="P25" s="420"/>
      <c r="Q25" s="421"/>
      <c r="R25" s="422"/>
    </row>
    <row r="26" spans="1:18" s="328" customFormat="1" ht="55.5" customHeight="1" thickBot="1">
      <c r="A26" s="655" t="s">
        <v>101</v>
      </c>
      <c r="B26" s="656"/>
      <c r="C26" s="656"/>
      <c r="D26" s="656"/>
      <c r="E26" s="656"/>
      <c r="F26" s="657"/>
      <c r="G26" s="403">
        <f>SUM(G27:G29)</f>
        <v>15</v>
      </c>
      <c r="H26" s="404"/>
      <c r="I26" s="404"/>
      <c r="J26" s="404"/>
      <c r="K26" s="404"/>
      <c r="L26" s="405"/>
      <c r="M26" s="406"/>
      <c r="N26" s="407"/>
      <c r="O26" s="408"/>
      <c r="P26" s="409"/>
      <c r="Q26" s="410"/>
      <c r="R26" s="407"/>
    </row>
    <row r="27" spans="1:18" ht="71.25" customHeight="1" thickTop="1">
      <c r="A27" s="219"/>
      <c r="B27" s="116">
        <v>12</v>
      </c>
      <c r="C27" s="116" t="s">
        <v>72</v>
      </c>
      <c r="D27" s="162" t="s">
        <v>73</v>
      </c>
      <c r="E27" s="221" t="s">
        <v>62</v>
      </c>
      <c r="F27" s="722">
        <v>1</v>
      </c>
      <c r="G27" s="196">
        <v>5</v>
      </c>
      <c r="H27" s="329"/>
      <c r="I27" s="330"/>
      <c r="J27" s="411"/>
      <c r="K27" s="411"/>
      <c r="L27" s="331"/>
      <c r="M27" s="412"/>
      <c r="N27" s="371"/>
      <c r="O27" s="372"/>
      <c r="P27" s="413"/>
      <c r="Q27" s="414"/>
      <c r="R27" s="415"/>
    </row>
    <row r="28" spans="1:18" ht="42">
      <c r="A28" s="227"/>
      <c r="B28" s="130">
        <v>13</v>
      </c>
      <c r="C28" s="130" t="s">
        <v>63</v>
      </c>
      <c r="D28" s="172" t="s">
        <v>74</v>
      </c>
      <c r="E28" s="229" t="s">
        <v>75</v>
      </c>
      <c r="F28" s="724">
        <v>1</v>
      </c>
      <c r="G28" s="204">
        <v>5</v>
      </c>
      <c r="H28" s="339"/>
      <c r="I28" s="340"/>
      <c r="J28" s="416"/>
      <c r="K28" s="416"/>
      <c r="L28" s="341"/>
      <c r="M28" s="417"/>
      <c r="N28" s="418"/>
      <c r="O28" s="419"/>
      <c r="P28" s="420"/>
      <c r="Q28" s="421"/>
      <c r="R28" s="422"/>
    </row>
    <row r="29" spans="1:18" ht="70.5" customHeight="1">
      <c r="A29" s="233"/>
      <c r="B29" s="143">
        <v>14</v>
      </c>
      <c r="C29" s="143" t="s">
        <v>70</v>
      </c>
      <c r="D29" s="182" t="s">
        <v>76</v>
      </c>
      <c r="E29" s="235" t="s">
        <v>77</v>
      </c>
      <c r="F29" s="723">
        <v>80</v>
      </c>
      <c r="G29" s="212">
        <v>5</v>
      </c>
      <c r="H29" s="348"/>
      <c r="I29" s="349"/>
      <c r="J29" s="423"/>
      <c r="K29" s="423"/>
      <c r="L29" s="350"/>
      <c r="M29" s="424"/>
      <c r="N29" s="425"/>
      <c r="O29" s="399"/>
      <c r="P29" s="426"/>
      <c r="Q29" s="427"/>
      <c r="R29" s="428"/>
    </row>
    <row r="30" spans="1:18" s="328" customFormat="1" ht="30" customHeight="1" thickBot="1">
      <c r="A30" s="655" t="s">
        <v>102</v>
      </c>
      <c r="B30" s="656"/>
      <c r="C30" s="656"/>
      <c r="D30" s="656"/>
      <c r="E30" s="656"/>
      <c r="F30" s="657"/>
      <c r="G30" s="403">
        <f>SUM(G31:G33)</f>
        <v>10</v>
      </c>
      <c r="H30" s="404"/>
      <c r="I30" s="404"/>
      <c r="J30" s="404"/>
      <c r="K30" s="404"/>
      <c r="L30" s="405"/>
      <c r="M30" s="406"/>
      <c r="N30" s="407"/>
      <c r="O30" s="408"/>
      <c r="P30" s="409"/>
      <c r="Q30" s="410"/>
      <c r="R30" s="407"/>
    </row>
    <row r="31" spans="1:18" ht="67.5" customHeight="1" thickTop="1">
      <c r="A31" s="219"/>
      <c r="B31" s="116">
        <v>15</v>
      </c>
      <c r="C31" s="116" t="s">
        <v>72</v>
      </c>
      <c r="D31" s="220" t="s">
        <v>79</v>
      </c>
      <c r="E31" s="221" t="s">
        <v>80</v>
      </c>
      <c r="F31" s="722">
        <v>1</v>
      </c>
      <c r="G31" s="196">
        <v>3</v>
      </c>
      <c r="H31" s="329"/>
      <c r="I31" s="330"/>
      <c r="J31" s="411"/>
      <c r="K31" s="411"/>
      <c r="L31" s="331"/>
      <c r="M31" s="412"/>
      <c r="N31" s="371"/>
      <c r="O31" s="372"/>
      <c r="P31" s="413"/>
      <c r="Q31" s="414"/>
      <c r="R31" s="415"/>
    </row>
    <row r="32" spans="1:18" ht="50.1" customHeight="1">
      <c r="A32" s="227"/>
      <c r="B32" s="130">
        <v>16</v>
      </c>
      <c r="C32" s="130" t="s">
        <v>54</v>
      </c>
      <c r="D32" s="228" t="s">
        <v>81</v>
      </c>
      <c r="E32" s="229" t="s">
        <v>15</v>
      </c>
      <c r="F32" s="724">
        <v>80</v>
      </c>
      <c r="G32" s="204">
        <v>4</v>
      </c>
      <c r="H32" s="339"/>
      <c r="I32" s="340"/>
      <c r="J32" s="416"/>
      <c r="K32" s="416"/>
      <c r="L32" s="341"/>
      <c r="M32" s="417"/>
      <c r="N32" s="418"/>
      <c r="O32" s="419"/>
      <c r="P32" s="420"/>
      <c r="Q32" s="421"/>
      <c r="R32" s="422"/>
    </row>
    <row r="33" spans="1:18" ht="45" customHeight="1">
      <c r="A33" s="233"/>
      <c r="B33" s="143">
        <v>17</v>
      </c>
      <c r="C33" s="143" t="s">
        <v>70</v>
      </c>
      <c r="D33" s="238" t="s">
        <v>82</v>
      </c>
      <c r="E33" s="235" t="s">
        <v>83</v>
      </c>
      <c r="F33" s="723">
        <v>1</v>
      </c>
      <c r="G33" s="212">
        <v>3</v>
      </c>
      <c r="H33" s="348"/>
      <c r="I33" s="349"/>
      <c r="J33" s="423"/>
      <c r="K33" s="423"/>
      <c r="L33" s="350"/>
      <c r="M33" s="424"/>
      <c r="N33" s="425"/>
      <c r="O33" s="399"/>
      <c r="P33" s="426"/>
      <c r="Q33" s="427"/>
      <c r="R33" s="428"/>
    </row>
    <row r="34" spans="1:18" s="328" customFormat="1" ht="24" thickBot="1">
      <c r="A34" s="639" t="s">
        <v>103</v>
      </c>
      <c r="B34" s="640"/>
      <c r="C34" s="640"/>
      <c r="D34" s="640"/>
      <c r="E34" s="640"/>
      <c r="F34" s="641"/>
      <c r="G34" s="429">
        <f>SUM(G35:G36)</f>
        <v>15</v>
      </c>
      <c r="H34" s="404"/>
      <c r="I34" s="404"/>
      <c r="J34" s="404"/>
      <c r="K34" s="404"/>
      <c r="L34" s="405"/>
      <c r="M34" s="430"/>
      <c r="N34" s="431"/>
      <c r="O34" s="408"/>
      <c r="P34" s="432"/>
      <c r="Q34" s="433"/>
      <c r="R34" s="431"/>
    </row>
    <row r="35" spans="1:18" s="438" customFormat="1" ht="70.5" customHeight="1" thickTop="1">
      <c r="A35" s="219"/>
      <c r="B35" s="116">
        <v>18</v>
      </c>
      <c r="C35" s="116" t="s">
        <v>72</v>
      </c>
      <c r="D35" s="239" t="s">
        <v>85</v>
      </c>
      <c r="E35" s="240" t="s">
        <v>62</v>
      </c>
      <c r="F35" s="722">
        <v>1</v>
      </c>
      <c r="G35" s="196">
        <v>7</v>
      </c>
      <c r="H35" s="434"/>
      <c r="I35" s="435"/>
      <c r="J35" s="435"/>
      <c r="K35" s="435"/>
      <c r="L35" s="436"/>
      <c r="M35" s="437"/>
      <c r="N35" s="371"/>
      <c r="O35" s="372"/>
      <c r="P35" s="413"/>
      <c r="Q35" s="374"/>
      <c r="R35" s="375"/>
    </row>
    <row r="36" spans="1:18" s="438" customFormat="1" ht="49.5" customHeight="1">
      <c r="A36" s="233"/>
      <c r="B36" s="143">
        <v>20</v>
      </c>
      <c r="C36" s="143" t="s">
        <v>86</v>
      </c>
      <c r="D36" s="242" t="s">
        <v>87</v>
      </c>
      <c r="E36" s="243" t="s">
        <v>15</v>
      </c>
      <c r="F36" s="723">
        <v>70</v>
      </c>
      <c r="G36" s="212">
        <v>8</v>
      </c>
      <c r="H36" s="439"/>
      <c r="I36" s="440"/>
      <c r="J36" s="440"/>
      <c r="K36" s="440"/>
      <c r="L36" s="441"/>
      <c r="M36" s="442"/>
      <c r="N36" s="425"/>
      <c r="O36" s="399"/>
      <c r="P36" s="426"/>
      <c r="Q36" s="443"/>
      <c r="R36" s="444"/>
    </row>
  </sheetData>
  <mergeCells count="31">
    <mergeCell ref="A34:F34"/>
    <mergeCell ref="E11:E12"/>
    <mergeCell ref="F11:F12"/>
    <mergeCell ref="H11:H12"/>
    <mergeCell ref="I11:I12"/>
    <mergeCell ref="A9:A12"/>
    <mergeCell ref="B9:B12"/>
    <mergeCell ref="C9:C12"/>
    <mergeCell ref="D9:D12"/>
    <mergeCell ref="E9:F10"/>
    <mergeCell ref="A13:F13"/>
    <mergeCell ref="A18:F18"/>
    <mergeCell ref="A23:F23"/>
    <mergeCell ref="A26:F26"/>
    <mergeCell ref="A30:F30"/>
    <mergeCell ref="A1:R1"/>
    <mergeCell ref="A2:R2"/>
    <mergeCell ref="A3:R3"/>
    <mergeCell ref="N4:O4"/>
    <mergeCell ref="P9:P12"/>
    <mergeCell ref="Q9:Q12"/>
    <mergeCell ref="R9:R12"/>
    <mergeCell ref="L11:L12"/>
    <mergeCell ref="M11:M12"/>
    <mergeCell ref="N11:N12"/>
    <mergeCell ref="O11:O12"/>
    <mergeCell ref="J11:J12"/>
    <mergeCell ref="K11:K12"/>
    <mergeCell ref="G9:G12"/>
    <mergeCell ref="H9:L10"/>
    <mergeCell ref="M9:O10"/>
  </mergeCells>
  <printOptions horizontalCentered="1"/>
  <pageMargins left="0.43307086614173229" right="0.55118110236220474" top="0.55118110236220474" bottom="0.35433070866141736" header="0.31496062992125984" footer="0.19685039370078741"/>
  <pageSetup paperSize="9" scale="73" firstPageNumber="9" orientation="landscape" useFirstPageNumber="1" r:id="rId1"/>
  <headerFooter>
    <oddFooter>&amp;C&amp;"TH SarabunPSK,Regular"&amp;22 &amp;P</oddFooter>
  </headerFooter>
  <rowBreaks count="2" manualBreakCount="2">
    <brk id="17" max="17" man="1"/>
    <brk id="2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18"/>
  <sheetViews>
    <sheetView view="pageBreakPreview" zoomScaleSheetLayoutView="100" workbookViewId="0">
      <selection activeCell="F11" sqref="F11"/>
    </sheetView>
  </sheetViews>
  <sheetFormatPr defaultRowHeight="21"/>
  <cols>
    <col min="1" max="1" width="123.28515625" style="493" customWidth="1"/>
    <col min="2" max="256" width="9.140625" style="493"/>
    <col min="257" max="257" width="123.28515625" style="493" customWidth="1"/>
    <col min="258" max="512" width="9.140625" style="493"/>
    <col min="513" max="513" width="123.28515625" style="493" customWidth="1"/>
    <col min="514" max="768" width="9.140625" style="493"/>
    <col min="769" max="769" width="123.28515625" style="493" customWidth="1"/>
    <col min="770" max="1024" width="9.140625" style="493"/>
    <col min="1025" max="1025" width="123.28515625" style="493" customWidth="1"/>
    <col min="1026" max="1280" width="9.140625" style="493"/>
    <col min="1281" max="1281" width="123.28515625" style="493" customWidth="1"/>
    <col min="1282" max="1536" width="9.140625" style="493"/>
    <col min="1537" max="1537" width="123.28515625" style="493" customWidth="1"/>
    <col min="1538" max="1792" width="9.140625" style="493"/>
    <col min="1793" max="1793" width="123.28515625" style="493" customWidth="1"/>
    <col min="1794" max="2048" width="9.140625" style="493"/>
    <col min="2049" max="2049" width="123.28515625" style="493" customWidth="1"/>
    <col min="2050" max="2304" width="9.140625" style="493"/>
    <col min="2305" max="2305" width="123.28515625" style="493" customWidth="1"/>
    <col min="2306" max="2560" width="9.140625" style="493"/>
    <col min="2561" max="2561" width="123.28515625" style="493" customWidth="1"/>
    <col min="2562" max="2816" width="9.140625" style="493"/>
    <col min="2817" max="2817" width="123.28515625" style="493" customWidth="1"/>
    <col min="2818" max="3072" width="9.140625" style="493"/>
    <col min="3073" max="3073" width="123.28515625" style="493" customWidth="1"/>
    <col min="3074" max="3328" width="9.140625" style="493"/>
    <col min="3329" max="3329" width="123.28515625" style="493" customWidth="1"/>
    <col min="3330" max="3584" width="9.140625" style="493"/>
    <col min="3585" max="3585" width="123.28515625" style="493" customWidth="1"/>
    <col min="3586" max="3840" width="9.140625" style="493"/>
    <col min="3841" max="3841" width="123.28515625" style="493" customWidth="1"/>
    <col min="3842" max="4096" width="9.140625" style="493"/>
    <col min="4097" max="4097" width="123.28515625" style="493" customWidth="1"/>
    <col min="4098" max="4352" width="9.140625" style="493"/>
    <col min="4353" max="4353" width="123.28515625" style="493" customWidth="1"/>
    <col min="4354" max="4608" width="9.140625" style="493"/>
    <col min="4609" max="4609" width="123.28515625" style="493" customWidth="1"/>
    <col min="4610" max="4864" width="9.140625" style="493"/>
    <col min="4865" max="4865" width="123.28515625" style="493" customWidth="1"/>
    <col min="4866" max="5120" width="9.140625" style="493"/>
    <col min="5121" max="5121" width="123.28515625" style="493" customWidth="1"/>
    <col min="5122" max="5376" width="9.140625" style="493"/>
    <col min="5377" max="5377" width="123.28515625" style="493" customWidth="1"/>
    <col min="5378" max="5632" width="9.140625" style="493"/>
    <col min="5633" max="5633" width="123.28515625" style="493" customWidth="1"/>
    <col min="5634" max="5888" width="9.140625" style="493"/>
    <col min="5889" max="5889" width="123.28515625" style="493" customWidth="1"/>
    <col min="5890" max="6144" width="9.140625" style="493"/>
    <col min="6145" max="6145" width="123.28515625" style="493" customWidth="1"/>
    <col min="6146" max="6400" width="9.140625" style="493"/>
    <col min="6401" max="6401" width="123.28515625" style="493" customWidth="1"/>
    <col min="6402" max="6656" width="9.140625" style="493"/>
    <col min="6657" max="6657" width="123.28515625" style="493" customWidth="1"/>
    <col min="6658" max="6912" width="9.140625" style="493"/>
    <col min="6913" max="6913" width="123.28515625" style="493" customWidth="1"/>
    <col min="6914" max="7168" width="9.140625" style="493"/>
    <col min="7169" max="7169" width="123.28515625" style="493" customWidth="1"/>
    <col min="7170" max="7424" width="9.140625" style="493"/>
    <col min="7425" max="7425" width="123.28515625" style="493" customWidth="1"/>
    <col min="7426" max="7680" width="9.140625" style="493"/>
    <col min="7681" max="7681" width="123.28515625" style="493" customWidth="1"/>
    <col min="7682" max="7936" width="9.140625" style="493"/>
    <col min="7937" max="7937" width="123.28515625" style="493" customWidth="1"/>
    <col min="7938" max="8192" width="9.140625" style="493"/>
    <col min="8193" max="8193" width="123.28515625" style="493" customWidth="1"/>
    <col min="8194" max="8448" width="9.140625" style="493"/>
    <col min="8449" max="8449" width="123.28515625" style="493" customWidth="1"/>
    <col min="8450" max="8704" width="9.140625" style="493"/>
    <col min="8705" max="8705" width="123.28515625" style="493" customWidth="1"/>
    <col min="8706" max="8960" width="9.140625" style="493"/>
    <col min="8961" max="8961" width="123.28515625" style="493" customWidth="1"/>
    <col min="8962" max="9216" width="9.140625" style="493"/>
    <col min="9217" max="9217" width="123.28515625" style="493" customWidth="1"/>
    <col min="9218" max="9472" width="9.140625" style="493"/>
    <col min="9473" max="9473" width="123.28515625" style="493" customWidth="1"/>
    <col min="9474" max="9728" width="9.140625" style="493"/>
    <col min="9729" max="9729" width="123.28515625" style="493" customWidth="1"/>
    <col min="9730" max="9984" width="9.140625" style="493"/>
    <col min="9985" max="9985" width="123.28515625" style="493" customWidth="1"/>
    <col min="9986" max="10240" width="9.140625" style="493"/>
    <col min="10241" max="10241" width="123.28515625" style="493" customWidth="1"/>
    <col min="10242" max="10496" width="9.140625" style="493"/>
    <col min="10497" max="10497" width="123.28515625" style="493" customWidth="1"/>
    <col min="10498" max="10752" width="9.140625" style="493"/>
    <col min="10753" max="10753" width="123.28515625" style="493" customWidth="1"/>
    <col min="10754" max="11008" width="9.140625" style="493"/>
    <col min="11009" max="11009" width="123.28515625" style="493" customWidth="1"/>
    <col min="11010" max="11264" width="9.140625" style="493"/>
    <col min="11265" max="11265" width="123.28515625" style="493" customWidth="1"/>
    <col min="11266" max="11520" width="9.140625" style="493"/>
    <col min="11521" max="11521" width="123.28515625" style="493" customWidth="1"/>
    <col min="11522" max="11776" width="9.140625" style="493"/>
    <col min="11777" max="11777" width="123.28515625" style="493" customWidth="1"/>
    <col min="11778" max="12032" width="9.140625" style="493"/>
    <col min="12033" max="12033" width="123.28515625" style="493" customWidth="1"/>
    <col min="12034" max="12288" width="9.140625" style="493"/>
    <col min="12289" max="12289" width="123.28515625" style="493" customWidth="1"/>
    <col min="12290" max="12544" width="9.140625" style="493"/>
    <col min="12545" max="12545" width="123.28515625" style="493" customWidth="1"/>
    <col min="12546" max="12800" width="9.140625" style="493"/>
    <col min="12801" max="12801" width="123.28515625" style="493" customWidth="1"/>
    <col min="12802" max="13056" width="9.140625" style="493"/>
    <col min="13057" max="13057" width="123.28515625" style="493" customWidth="1"/>
    <col min="13058" max="13312" width="9.140625" style="493"/>
    <col min="13313" max="13313" width="123.28515625" style="493" customWidth="1"/>
    <col min="13314" max="13568" width="9.140625" style="493"/>
    <col min="13569" max="13569" width="123.28515625" style="493" customWidth="1"/>
    <col min="13570" max="13824" width="9.140625" style="493"/>
    <col min="13825" max="13825" width="123.28515625" style="493" customWidth="1"/>
    <col min="13826" max="14080" width="9.140625" style="493"/>
    <col min="14081" max="14081" width="123.28515625" style="493" customWidth="1"/>
    <col min="14082" max="14336" width="9.140625" style="493"/>
    <col min="14337" max="14337" width="123.28515625" style="493" customWidth="1"/>
    <col min="14338" max="14592" width="9.140625" style="493"/>
    <col min="14593" max="14593" width="123.28515625" style="493" customWidth="1"/>
    <col min="14594" max="14848" width="9.140625" style="493"/>
    <col min="14849" max="14849" width="123.28515625" style="493" customWidth="1"/>
    <col min="14850" max="15104" width="9.140625" style="493"/>
    <col min="15105" max="15105" width="123.28515625" style="493" customWidth="1"/>
    <col min="15106" max="15360" width="9.140625" style="493"/>
    <col min="15361" max="15361" width="123.28515625" style="493" customWidth="1"/>
    <col min="15362" max="15616" width="9.140625" style="493"/>
    <col min="15617" max="15617" width="123.28515625" style="493" customWidth="1"/>
    <col min="15618" max="15872" width="9.140625" style="493"/>
    <col min="15873" max="15873" width="123.28515625" style="493" customWidth="1"/>
    <col min="15874" max="16128" width="9.140625" style="493"/>
    <col min="16129" max="16129" width="123.28515625" style="493" customWidth="1"/>
    <col min="16130" max="16384" width="9.140625" style="493"/>
  </cols>
  <sheetData>
    <row r="1" spans="1:1" ht="26.25">
      <c r="A1" s="492"/>
    </row>
    <row r="2" spans="1:1">
      <c r="A2" s="494"/>
    </row>
    <row r="3" spans="1:1" s="496" customFormat="1" ht="23.25">
      <c r="A3" s="495"/>
    </row>
    <row r="4" spans="1:1" s="496" customFormat="1" ht="23.25">
      <c r="A4" s="495"/>
    </row>
    <row r="5" spans="1:1" s="496" customFormat="1" ht="23.25">
      <c r="A5" s="495"/>
    </row>
    <row r="6" spans="1:1" s="496" customFormat="1" ht="23.25">
      <c r="A6" s="495"/>
    </row>
    <row r="7" spans="1:1" s="496" customFormat="1" ht="23.25">
      <c r="A7" s="497"/>
    </row>
    <row r="8" spans="1:1" s="496" customFormat="1" ht="23.25">
      <c r="A8" s="497"/>
    </row>
    <row r="9" spans="1:1" s="496" customFormat="1" ht="23.25">
      <c r="A9" s="497"/>
    </row>
    <row r="10" spans="1:1" s="496" customFormat="1" ht="48" customHeight="1">
      <c r="A10" s="498" t="s">
        <v>134</v>
      </c>
    </row>
    <row r="11" spans="1:1" ht="33" customHeight="1">
      <c r="A11" s="499"/>
    </row>
    <row r="12" spans="1:1" s="496" customFormat="1">
      <c r="A12" s="500"/>
    </row>
    <row r="13" spans="1:1" ht="23.25">
      <c r="A13" s="501"/>
    </row>
    <row r="14" spans="1:1">
      <c r="A14" s="502"/>
    </row>
    <row r="15" spans="1:1">
      <c r="A15" s="11"/>
    </row>
    <row r="16" spans="1:1">
      <c r="A16" s="11"/>
    </row>
    <row r="17" spans="1:1">
      <c r="A17" s="11"/>
    </row>
    <row r="18" spans="1:1" ht="23.25">
      <c r="A18" s="503"/>
    </row>
  </sheetData>
  <printOptions horizontalCentered="1"/>
  <pageMargins left="1.1811023622047245" right="0.78740157480314965" top="0.78" bottom="0.3937007874015748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J17"/>
  <sheetViews>
    <sheetView tabSelected="1" view="pageBreakPreview" topLeftCell="A4" zoomScaleSheetLayoutView="100" workbookViewId="0">
      <selection activeCell="C22" sqref="C22"/>
    </sheetView>
  </sheetViews>
  <sheetFormatPr defaultRowHeight="21"/>
  <cols>
    <col min="1" max="1" width="7.7109375" style="253" customWidth="1"/>
    <col min="2" max="2" width="6" style="253" customWidth="1"/>
    <col min="3" max="3" width="64" style="253" customWidth="1"/>
    <col min="4" max="4" width="8.5703125" style="253" customWidth="1"/>
    <col min="5" max="5" width="9.5703125" style="253" customWidth="1"/>
    <col min="6" max="9" width="9.7109375" style="253" customWidth="1"/>
    <col min="10" max="10" width="26.28515625" style="253" customWidth="1"/>
    <col min="11" max="16384" width="9.140625" style="253"/>
  </cols>
  <sheetData>
    <row r="1" spans="1:10" ht="68.25" customHeight="1">
      <c r="A1" s="658" t="s">
        <v>150</v>
      </c>
      <c r="B1" s="659"/>
      <c r="C1" s="659"/>
      <c r="D1" s="659"/>
      <c r="E1" s="659"/>
      <c r="F1" s="659"/>
      <c r="G1" s="659"/>
      <c r="H1" s="659"/>
      <c r="I1" s="659"/>
      <c r="J1" s="659"/>
    </row>
    <row r="2" spans="1:10" ht="26.25">
      <c r="A2" s="660" t="s">
        <v>99</v>
      </c>
      <c r="B2" s="660"/>
      <c r="C2" s="660"/>
      <c r="D2" s="660"/>
      <c r="E2" s="660"/>
      <c r="F2" s="660"/>
      <c r="G2" s="660"/>
      <c r="H2" s="660"/>
      <c r="I2" s="660"/>
      <c r="J2" s="660"/>
    </row>
    <row r="3" spans="1:10" ht="9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</row>
    <row r="4" spans="1:10" ht="24" customHeight="1">
      <c r="A4" s="591" t="s">
        <v>39</v>
      </c>
      <c r="B4" s="591" t="s">
        <v>40</v>
      </c>
      <c r="C4" s="597" t="s">
        <v>112</v>
      </c>
      <c r="D4" s="661" t="s">
        <v>98</v>
      </c>
      <c r="E4" s="663" t="s">
        <v>48</v>
      </c>
      <c r="F4" s="663"/>
      <c r="G4" s="663"/>
      <c r="H4" s="663"/>
      <c r="I4" s="664"/>
      <c r="J4" s="665" t="s">
        <v>109</v>
      </c>
    </row>
    <row r="5" spans="1:10" ht="42">
      <c r="A5" s="593"/>
      <c r="B5" s="593"/>
      <c r="C5" s="597"/>
      <c r="D5" s="662"/>
      <c r="E5" s="446" t="s">
        <v>113</v>
      </c>
      <c r="F5" s="447" t="s">
        <v>114</v>
      </c>
      <c r="G5" s="447" t="s">
        <v>115</v>
      </c>
      <c r="H5" s="447" t="s">
        <v>116</v>
      </c>
      <c r="I5" s="447" t="s">
        <v>117</v>
      </c>
      <c r="J5" s="666"/>
    </row>
    <row r="6" spans="1:10" ht="45.75" customHeight="1">
      <c r="A6" s="448">
        <v>1</v>
      </c>
      <c r="B6" s="448" t="s">
        <v>52</v>
      </c>
      <c r="C6" s="117" t="s">
        <v>53</v>
      </c>
      <c r="D6" s="449" t="s">
        <v>15</v>
      </c>
      <c r="E6" s="450"/>
      <c r="F6" s="451"/>
      <c r="G6" s="451"/>
      <c r="H6" s="451"/>
      <c r="I6" s="451"/>
      <c r="J6" s="452"/>
    </row>
    <row r="7" spans="1:10" ht="71.25" customHeight="1">
      <c r="A7" s="448"/>
      <c r="B7" s="448"/>
      <c r="C7" s="453" t="s">
        <v>118</v>
      </c>
      <c r="D7" s="454" t="s">
        <v>77</v>
      </c>
      <c r="E7" s="455"/>
      <c r="F7" s="456"/>
      <c r="G7" s="456"/>
      <c r="H7" s="456"/>
      <c r="I7" s="456"/>
      <c r="J7" s="286"/>
    </row>
    <row r="8" spans="1:10" ht="45" customHeight="1">
      <c r="A8" s="274"/>
      <c r="B8" s="274"/>
      <c r="C8" s="457" t="s">
        <v>119</v>
      </c>
      <c r="D8" s="458" t="s">
        <v>77</v>
      </c>
      <c r="E8" s="455"/>
      <c r="F8" s="456"/>
      <c r="G8" s="456"/>
      <c r="H8" s="456"/>
      <c r="I8" s="456"/>
      <c r="J8" s="286"/>
    </row>
    <row r="9" spans="1:10" ht="42">
      <c r="A9" s="130">
        <v>2</v>
      </c>
      <c r="B9" s="130" t="s">
        <v>54</v>
      </c>
      <c r="C9" s="131" t="s">
        <v>55</v>
      </c>
      <c r="D9" s="454" t="s">
        <v>15</v>
      </c>
      <c r="E9" s="459"/>
      <c r="F9" s="459"/>
      <c r="G9" s="459"/>
      <c r="H9" s="459"/>
      <c r="I9" s="459"/>
      <c r="J9" s="460"/>
    </row>
    <row r="10" spans="1:10" ht="42">
      <c r="A10" s="461"/>
      <c r="B10" s="461"/>
      <c r="C10" s="462" t="s">
        <v>120</v>
      </c>
      <c r="D10" s="454" t="s">
        <v>77</v>
      </c>
      <c r="E10" s="463"/>
      <c r="F10" s="463"/>
      <c r="G10" s="463"/>
      <c r="H10" s="463"/>
      <c r="I10" s="463"/>
      <c r="J10" s="286"/>
    </row>
    <row r="11" spans="1:10" ht="30" customHeight="1">
      <c r="A11" s="461"/>
      <c r="B11" s="461"/>
      <c r="C11" s="462" t="s">
        <v>121</v>
      </c>
      <c r="D11" s="454" t="s">
        <v>77</v>
      </c>
      <c r="E11" s="463"/>
      <c r="F11" s="463"/>
      <c r="G11" s="463"/>
      <c r="H11" s="463"/>
      <c r="I11" s="463"/>
      <c r="J11" s="286"/>
    </row>
    <row r="12" spans="1:10" ht="42">
      <c r="A12" s="461">
        <v>3</v>
      </c>
      <c r="B12" s="461" t="s">
        <v>56</v>
      </c>
      <c r="C12" s="131" t="s">
        <v>57</v>
      </c>
      <c r="D12" s="454" t="s">
        <v>15</v>
      </c>
      <c r="E12" s="464"/>
      <c r="F12" s="465"/>
      <c r="G12" s="465"/>
      <c r="H12" s="465"/>
      <c r="I12" s="465"/>
      <c r="J12" s="460"/>
    </row>
    <row r="13" spans="1:10" ht="51.75" customHeight="1">
      <c r="A13" s="448"/>
      <c r="B13" s="448"/>
      <c r="C13" s="453" t="s">
        <v>122</v>
      </c>
      <c r="D13" s="454" t="s">
        <v>77</v>
      </c>
      <c r="E13" s="455"/>
      <c r="F13" s="456"/>
      <c r="G13" s="456"/>
      <c r="H13" s="456"/>
      <c r="I13" s="456"/>
      <c r="J13" s="286"/>
    </row>
    <row r="14" spans="1:10" ht="27.75" customHeight="1">
      <c r="A14" s="274"/>
      <c r="B14" s="274"/>
      <c r="C14" s="466" t="s">
        <v>123</v>
      </c>
      <c r="D14" s="454" t="s">
        <v>77</v>
      </c>
      <c r="E14" s="455"/>
      <c r="F14" s="456"/>
      <c r="G14" s="456"/>
      <c r="H14" s="456"/>
      <c r="I14" s="456"/>
      <c r="J14" s="286"/>
    </row>
    <row r="15" spans="1:10" ht="28.5" customHeight="1">
      <c r="A15" s="461">
        <v>4</v>
      </c>
      <c r="B15" s="461" t="s">
        <v>58</v>
      </c>
      <c r="C15" s="131" t="s">
        <v>59</v>
      </c>
      <c r="D15" s="454" t="s">
        <v>15</v>
      </c>
      <c r="E15" s="464"/>
      <c r="F15" s="465"/>
      <c r="G15" s="465"/>
      <c r="H15" s="465"/>
      <c r="I15" s="465"/>
      <c r="J15" s="460"/>
    </row>
    <row r="16" spans="1:10" ht="31.5" customHeight="1">
      <c r="A16" s="448"/>
      <c r="B16" s="448"/>
      <c r="C16" s="467" t="s">
        <v>124</v>
      </c>
      <c r="D16" s="454" t="s">
        <v>77</v>
      </c>
      <c r="E16" s="455"/>
      <c r="F16" s="456"/>
      <c r="G16" s="456"/>
      <c r="H16" s="456"/>
      <c r="I16" s="456"/>
      <c r="J16" s="286"/>
    </row>
    <row r="17" spans="1:10" ht="29.25" customHeight="1">
      <c r="A17" s="468"/>
      <c r="B17" s="468"/>
      <c r="C17" s="469" t="s">
        <v>123</v>
      </c>
      <c r="D17" s="470" t="s">
        <v>77</v>
      </c>
      <c r="E17" s="471"/>
      <c r="F17" s="472"/>
      <c r="G17" s="472"/>
      <c r="H17" s="472"/>
      <c r="I17" s="472"/>
      <c r="J17" s="293"/>
    </row>
  </sheetData>
  <mergeCells count="8">
    <mergeCell ref="A1:J1"/>
    <mergeCell ref="A2:J2"/>
    <mergeCell ref="A4:A5"/>
    <mergeCell ref="B4:B5"/>
    <mergeCell ref="C4:C5"/>
    <mergeCell ref="D4:D5"/>
    <mergeCell ref="E4:I4"/>
    <mergeCell ref="J4:J5"/>
  </mergeCells>
  <pageMargins left="0.86614173228346458" right="0.39370078740157483" top="0.43" bottom="0.39370078740157483" header="0.23622047244094491" footer="0.19685039370078741"/>
  <pageSetup paperSize="9" scale="79" firstPageNumber="12" orientation="landscape" useFirstPageNumber="1" r:id="rId1"/>
  <headerFooter>
    <oddFooter>&amp;C&amp;"TH SarabunPSK,Regular"&amp;20&amp;P&amp;R&amp;"TH SarabunPSK,Regular"&amp;20ยุทธศาสตร์ที่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24</vt:i4>
      </vt:variant>
    </vt:vector>
  </HeadingPairs>
  <TitlesOfParts>
    <vt:vector size="39" baseType="lpstr">
      <vt:lpstr>1.ใบคั่น QY </vt:lpstr>
      <vt:lpstr>1.1ตาราง กราฟ (G) QY  </vt:lpstr>
      <vt:lpstr>1.2สรุปผลkpi (G) QY  </vt:lpstr>
      <vt:lpstr>2.ใบคั่น เปรียบเทียบแผนผล (G)</vt:lpstr>
      <vt:lpstr>2.1สรุปยุทธ 1-6 (G)</vt:lpstr>
      <vt:lpstr>3.ใบคั่น รายงานผล   (G)</vt:lpstr>
      <vt:lpstr>3.1รายงานผล (G)  QY </vt:lpstr>
      <vt:lpstr>4.ใบคั่น </vt:lpstr>
      <vt:lpstr>4.1ยุทธ 1 (G) </vt:lpstr>
      <vt:lpstr>4.2ยุทธ 2 (G) </vt:lpstr>
      <vt:lpstr>4.3ยุทธ 3 (G) </vt:lpstr>
      <vt:lpstr>4.4ยุทธ 4 (G) </vt:lpstr>
      <vt:lpstr>4.5ยุทธ 5 (G) </vt:lpstr>
      <vt:lpstr>4.6ยุทธ 6 (G) </vt:lpstr>
      <vt:lpstr>ใบคั่น 4</vt:lpstr>
      <vt:lpstr>'1.1ตาราง กราฟ (G) QY  '!Print_Area</vt:lpstr>
      <vt:lpstr>'1.2สรุปผลkpi (G) QY  '!Print_Area</vt:lpstr>
      <vt:lpstr>'1.ใบคั่น QY '!Print_Area</vt:lpstr>
      <vt:lpstr>'2.1สรุปยุทธ 1-6 (G)'!Print_Area</vt:lpstr>
      <vt:lpstr>'2.ใบคั่น เปรียบเทียบแผนผล (G)'!Print_Area</vt:lpstr>
      <vt:lpstr>'3.1รายงานผล (G)  QY '!Print_Area</vt:lpstr>
      <vt:lpstr>'3.ใบคั่น รายงานผล   (G)'!Print_Area</vt:lpstr>
      <vt:lpstr>'4.1ยุทธ 1 (G) '!Print_Area</vt:lpstr>
      <vt:lpstr>'4.2ยุทธ 2 (G) '!Print_Area</vt:lpstr>
      <vt:lpstr>'4.3ยุทธ 3 (G) '!Print_Area</vt:lpstr>
      <vt:lpstr>'4.4ยุทธ 4 (G) '!Print_Area</vt:lpstr>
      <vt:lpstr>'4.5ยุทธ 5 (G) '!Print_Area</vt:lpstr>
      <vt:lpstr>'4.6ยุทธ 6 (G) '!Print_Area</vt:lpstr>
      <vt:lpstr>'4.ใบคั่น '!Print_Area</vt:lpstr>
      <vt:lpstr>'ใบคั่น 4'!Print_Area</vt:lpstr>
      <vt:lpstr>'1.2สรุปผลkpi (G) QY  '!Print_Titles</vt:lpstr>
      <vt:lpstr>'2.1สรุปยุทธ 1-6 (G)'!Print_Titles</vt:lpstr>
      <vt:lpstr>'3.1รายงานผล (G)  QY '!Print_Titles</vt:lpstr>
      <vt:lpstr>'4.1ยุทธ 1 (G) '!Print_Titles</vt:lpstr>
      <vt:lpstr>'4.2ยุทธ 2 (G) '!Print_Titles</vt:lpstr>
      <vt:lpstr>'4.3ยุทธ 3 (G) '!Print_Titles</vt:lpstr>
      <vt:lpstr>'4.4ยุทธ 4 (G) '!Print_Titles</vt:lpstr>
      <vt:lpstr>'4.5ยุทธ 5 (G) '!Print_Titles</vt:lpstr>
      <vt:lpstr>'4.6ยุทธ 6 (G)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TechEd</cp:lastModifiedBy>
  <cp:lastPrinted>2018-12-21T07:22:36Z</cp:lastPrinted>
  <dcterms:created xsi:type="dcterms:W3CDTF">2018-12-19T03:49:27Z</dcterms:created>
  <dcterms:modified xsi:type="dcterms:W3CDTF">2019-01-09T08:31:50Z</dcterms:modified>
</cp:coreProperties>
</file>